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FJM\DFJM-SDJAP\MARCHES\15.Marchés en cours\Marchés 2025\2025-072M - Maintenance électrique\Nouveau dossier\"/>
    </mc:Choice>
  </mc:AlternateContent>
  <bookViews>
    <workbookView xWindow="480" yWindow="150" windowWidth="22110" windowHeight="9990"/>
  </bookViews>
  <sheets>
    <sheet name="A.BPU Fournitures et pose" sheetId="3" r:id="rId1"/>
    <sheet name="B.BPU Coefficient" sheetId="1" r:id="rId2"/>
    <sheet name="C.BPU Main d'oeuvre" sheetId="6" r:id="rId3"/>
  </sheets>
  <definedNames>
    <definedName name="_xlnm._FilterDatabase" localSheetId="0" hidden="1">'A.BPU Fournitures et pose'!$A$4:$E$4</definedName>
    <definedName name="_xlnm.Print_Titles" localSheetId="0">'A.BPU Fournitures et pose'!$2:$4</definedName>
    <definedName name="_xlnm.Print_Titles" localSheetId="1">'B.BPU Coefficient'!$1:$2</definedName>
  </definedNames>
  <calcPr calcId="162913"/>
</workbook>
</file>

<file path=xl/calcChain.xml><?xml version="1.0" encoding="utf-8"?>
<calcChain xmlns="http://schemas.openxmlformats.org/spreadsheetml/2006/main">
  <c r="I139" i="3" l="1"/>
  <c r="I132" i="3"/>
  <c r="I133" i="3"/>
  <c r="I134" i="3"/>
  <c r="I135" i="3"/>
  <c r="I136" i="3"/>
  <c r="I137" i="3"/>
  <c r="I138" i="3"/>
  <c r="I131" i="3"/>
  <c r="I129" i="3"/>
  <c r="I120" i="3"/>
  <c r="I121" i="3"/>
  <c r="I122" i="3"/>
  <c r="I123" i="3"/>
  <c r="I124" i="3"/>
  <c r="I125" i="3"/>
  <c r="I126" i="3"/>
  <c r="I127" i="3"/>
  <c r="I128" i="3"/>
  <c r="I119" i="3"/>
  <c r="I117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5" i="3"/>
  <c r="I10" i="3"/>
  <c r="I11" i="3"/>
  <c r="I12" i="3"/>
  <c r="I13" i="3"/>
  <c r="I9" i="3"/>
  <c r="I7" i="3"/>
  <c r="I6" i="3"/>
  <c r="H132" i="3"/>
  <c r="H133" i="3"/>
  <c r="H134" i="3"/>
  <c r="H135" i="3"/>
  <c r="H136" i="3"/>
  <c r="H137" i="3"/>
  <c r="H138" i="3"/>
  <c r="H139" i="3"/>
  <c r="H131" i="3"/>
  <c r="H120" i="3"/>
  <c r="H121" i="3"/>
  <c r="H122" i="3"/>
  <c r="H123" i="3"/>
  <c r="H124" i="3"/>
  <c r="H125" i="3"/>
  <c r="H126" i="3"/>
  <c r="H127" i="3"/>
  <c r="H128" i="3"/>
  <c r="H129" i="3"/>
  <c r="H119" i="3"/>
  <c r="H117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5" i="3"/>
  <c r="H10" i="3"/>
  <c r="H11" i="3"/>
  <c r="H12" i="3"/>
  <c r="H13" i="3"/>
  <c r="H9" i="3"/>
  <c r="H7" i="3"/>
  <c r="H6" i="3"/>
  <c r="G9" i="3"/>
  <c r="G6" i="3"/>
  <c r="G137" i="3" l="1"/>
  <c r="G132" i="3"/>
  <c r="G133" i="3"/>
  <c r="G134" i="3"/>
  <c r="G135" i="3"/>
  <c r="G136" i="3"/>
  <c r="G138" i="3"/>
  <c r="G139" i="3"/>
  <c r="G131" i="3"/>
  <c r="G121" i="3"/>
  <c r="G120" i="3"/>
  <c r="G122" i="3"/>
  <c r="G123" i="3"/>
  <c r="G124" i="3"/>
  <c r="G125" i="3"/>
  <c r="G126" i="3"/>
  <c r="G127" i="3"/>
  <c r="G128" i="3"/>
  <c r="G129" i="3"/>
  <c r="G119" i="3"/>
  <c r="G117" i="3"/>
  <c r="G11" i="3"/>
  <c r="G116" i="3" l="1"/>
  <c r="G113" i="3"/>
  <c r="G114" i="3"/>
  <c r="G115" i="3"/>
  <c r="G109" i="3"/>
  <c r="G110" i="3"/>
  <c r="G111" i="3"/>
  <c r="G112" i="3"/>
  <c r="G104" i="3"/>
  <c r="G105" i="3"/>
  <c r="G106" i="3"/>
  <c r="G107" i="3"/>
  <c r="G108" i="3"/>
  <c r="G98" i="3"/>
  <c r="G99" i="3"/>
  <c r="G100" i="3"/>
  <c r="G101" i="3"/>
  <c r="G102" i="3"/>
  <c r="G103" i="3"/>
  <c r="G92" i="3"/>
  <c r="G93" i="3"/>
  <c r="G94" i="3"/>
  <c r="G95" i="3"/>
  <c r="G96" i="3"/>
  <c r="G97" i="3"/>
  <c r="G90" i="3"/>
  <c r="G91" i="3"/>
  <c r="G85" i="3"/>
  <c r="G86" i="3"/>
  <c r="G87" i="3"/>
  <c r="G88" i="3"/>
  <c r="G89" i="3"/>
  <c r="G78" i="3"/>
  <c r="G79" i="3"/>
  <c r="G80" i="3"/>
  <c r="G81" i="3"/>
  <c r="G82" i="3"/>
  <c r="G83" i="3"/>
  <c r="G84" i="3"/>
  <c r="G68" i="3"/>
  <c r="G69" i="3"/>
  <c r="G70" i="3"/>
  <c r="G71" i="3"/>
  <c r="G72" i="3"/>
  <c r="G73" i="3"/>
  <c r="G74" i="3"/>
  <c r="G75" i="3"/>
  <c r="G76" i="3"/>
  <c r="G77" i="3"/>
  <c r="G59" i="3"/>
  <c r="G60" i="3"/>
  <c r="G61" i="3"/>
  <c r="G62" i="3"/>
  <c r="G63" i="3"/>
  <c r="G64" i="3"/>
  <c r="G65" i="3"/>
  <c r="G66" i="3"/>
  <c r="G67" i="3"/>
  <c r="G52" i="3"/>
  <c r="G53" i="3"/>
  <c r="G54" i="3"/>
  <c r="G55" i="3"/>
  <c r="G56" i="3"/>
  <c r="G57" i="3"/>
  <c r="G58" i="3"/>
  <c r="G51" i="3"/>
  <c r="G48" i="3"/>
  <c r="G49" i="3"/>
  <c r="G50" i="3"/>
  <c r="G47" i="3"/>
  <c r="G44" i="3"/>
  <c r="G45" i="3"/>
  <c r="G46" i="3"/>
  <c r="G40" i="3"/>
  <c r="G41" i="3"/>
  <c r="G42" i="3"/>
  <c r="G43" i="3"/>
  <c r="G39" i="3"/>
  <c r="G38" i="3"/>
  <c r="G34" i="3"/>
  <c r="G35" i="3"/>
  <c r="G36" i="3"/>
  <c r="G37" i="3"/>
  <c r="G33" i="3"/>
  <c r="G26" i="3"/>
  <c r="G27" i="3"/>
  <c r="G28" i="3"/>
  <c r="G29" i="3"/>
  <c r="G30" i="3"/>
  <c r="G31" i="3"/>
  <c r="G32" i="3"/>
  <c r="G21" i="3"/>
  <c r="G22" i="3"/>
  <c r="G23" i="3"/>
  <c r="G24" i="3"/>
  <c r="G25" i="3"/>
  <c r="G16" i="3"/>
  <c r="G17" i="3"/>
  <c r="G18" i="3"/>
  <c r="G19" i="3"/>
  <c r="G20" i="3"/>
  <c r="G15" i="3"/>
  <c r="G13" i="3"/>
  <c r="G12" i="3"/>
  <c r="G10" i="3"/>
  <c r="G7" i="3"/>
</calcChain>
</file>

<file path=xl/sharedStrings.xml><?xml version="1.0" encoding="utf-8"?>
<sst xmlns="http://schemas.openxmlformats.org/spreadsheetml/2006/main" count="577" uniqueCount="393">
  <si>
    <t>U</t>
  </si>
  <si>
    <t>P</t>
  </si>
  <si>
    <t>Protège câbles modulables largeur 580mm Longueur 400mm</t>
  </si>
  <si>
    <t>3M</t>
  </si>
  <si>
    <t>Coffret de chantier 3 prise 32A 230V 2P+T</t>
  </si>
  <si>
    <t>Coffret de chantier 4 prises 230V + 1prise 3P+N+T 400V 32A</t>
  </si>
  <si>
    <t>Bloc multiprise 4 prises cordon 3m</t>
  </si>
  <si>
    <t>Boite de dérivation plastique étanche de 105 X 105 X 55 fixations comprises</t>
  </si>
  <si>
    <t>Boite de dérivation plastique étanche de 180 x 140 x 86 fixations comprises</t>
  </si>
  <si>
    <t>Boite de dérivation plastique étanche de 155 X 110 X 74 fixations comprises</t>
  </si>
  <si>
    <t xml:space="preserve">Prise de courant étanche 2 P + T de 16A à volet </t>
  </si>
  <si>
    <t xml:space="preserve">Prise de courant étanche 2 P + T de 32A à volet </t>
  </si>
  <si>
    <t xml:space="preserve">Prise de courant étanche 3 P + T de 32A à volet </t>
  </si>
  <si>
    <t xml:space="preserve">Prise 2 X 10 / 16A + T diamètre 80 mm ronde + boite d'encastrement pour plancher </t>
  </si>
  <si>
    <t>Va et vient simple étanche</t>
  </si>
  <si>
    <t>Bloc Différentiel 30 mA 2P 25A</t>
  </si>
  <si>
    <t>Bloc Différentiel 30 mA 2P 63A</t>
  </si>
  <si>
    <t>Bloc Différentiel 300 mA 2P 25A</t>
  </si>
  <si>
    <t>Bloc Différentiel 300 mA 2P 40A</t>
  </si>
  <si>
    <t>Bloc Différentiel 300 mA 2P 63A</t>
  </si>
  <si>
    <t>Bloc Différentiel 30 mA 4P 25A</t>
  </si>
  <si>
    <t>Bloc Différentiel 30 mA 4P 40A</t>
  </si>
  <si>
    <t>Bloc Différentiel 300 mA 4P 25A</t>
  </si>
  <si>
    <t>Bloc Différentiel 300 mA 4P 40A</t>
  </si>
  <si>
    <t>Bloc Différentiel 300 mA 4P 63A</t>
  </si>
  <si>
    <t>Disjoncteur 15 kA Courbe C 2P 10A</t>
  </si>
  <si>
    <t>Disjoncteur 15 kA Courbe C 2P 16A</t>
  </si>
  <si>
    <t>Disjoncteur 15 kA Courbe C 2P 25A</t>
  </si>
  <si>
    <t>Disjoncteur 15 kA Courbe C 2P 40A</t>
  </si>
  <si>
    <t>Disjoncteur 15 kA Courbe C 2P 63A</t>
  </si>
  <si>
    <t>Disjoncteur 15 kA Courbe C 4P 25A</t>
  </si>
  <si>
    <t>Disjoncteur 15 kA Courbe C 4P 40A</t>
  </si>
  <si>
    <t>Disjoncteur 15 kA Courbe C 4P 63A</t>
  </si>
  <si>
    <t>Disjoncteur 10 kA Courbe C 2P 6A</t>
  </si>
  <si>
    <t>Disjoncteur 10 kA Courbe C 2P 20A</t>
  </si>
  <si>
    <t>Disjoncteur 10 kA Courbe C 3P 25A</t>
  </si>
  <si>
    <t>Disjoncteur 10 kA Courbe C 4P 16A</t>
  </si>
  <si>
    <t>Disjoncteur 10 kA Courbe C 4P 20A</t>
  </si>
  <si>
    <t>Disjoncteur 10 kA Courbe C 4P 25A</t>
  </si>
  <si>
    <t>Disjoncteur 10 kA Courbe C 4P 50A</t>
  </si>
  <si>
    <t>Disjoncteur 10 kA Courbe D 2P 10A</t>
  </si>
  <si>
    <t>Disjoncteur 10 kA Courbe D 2P 16A</t>
  </si>
  <si>
    <t>Disjoncteur 10 kA Courbe D 2P 20A</t>
  </si>
  <si>
    <t>Disjoncteur 10 kA Courbe D 2P 40A</t>
  </si>
  <si>
    <t>Disjoncteur 10 kA Courbe D 3P 16A</t>
  </si>
  <si>
    <t>Disjoncteur 10 kA Courbe D 3P 20A</t>
  </si>
  <si>
    <t>Interrupteur 4P 63A</t>
  </si>
  <si>
    <t>Contacteur 2x25A 230VCA avec forçage manuel</t>
  </si>
  <si>
    <t>Contacteur 2x40A 230VCA avec forçage manuel</t>
  </si>
  <si>
    <t>Contacteur 4x63A 230VCA avec forçage manuel</t>
  </si>
  <si>
    <t>ML</t>
  </si>
  <si>
    <t>Câble U 1000 RO2V de 5 G 1,5 mm²</t>
  </si>
  <si>
    <t>Câble U 1000 RO2V de 5 G 2,5 mm²</t>
  </si>
  <si>
    <t>Câble U 1000 RO2V de 5 G 6 mm²</t>
  </si>
  <si>
    <t xml:space="preserve">Programmateur horaire hebdomadaire digital 2 canaux </t>
  </si>
  <si>
    <t>H</t>
  </si>
  <si>
    <t>Libellé</t>
  </si>
  <si>
    <t>Code BPU</t>
  </si>
  <si>
    <t>COEF-001</t>
  </si>
  <si>
    <t>COEF-002</t>
  </si>
  <si>
    <t>COEF-004</t>
  </si>
  <si>
    <t>COEF-005</t>
  </si>
  <si>
    <t>COEF-006</t>
  </si>
  <si>
    <t>COEF-007</t>
  </si>
  <si>
    <t>COEF-008</t>
  </si>
  <si>
    <t>COEF-009</t>
  </si>
  <si>
    <t>COEF-010</t>
  </si>
  <si>
    <t>COEF-011</t>
  </si>
  <si>
    <t>COEF-012</t>
  </si>
  <si>
    <t>COEF-013</t>
  </si>
  <si>
    <t>COEF-014</t>
  </si>
  <si>
    <t>COEF-015</t>
  </si>
  <si>
    <t>COEF-016</t>
  </si>
  <si>
    <t>COEF-017</t>
  </si>
  <si>
    <t>COEF-018</t>
  </si>
  <si>
    <t>COEF-019</t>
  </si>
  <si>
    <t>COEF-020</t>
  </si>
  <si>
    <t>COEF-021</t>
  </si>
  <si>
    <t>COEF-022</t>
  </si>
  <si>
    <t>COEF-023</t>
  </si>
  <si>
    <t>COEF-024</t>
  </si>
  <si>
    <t>COEF-025</t>
  </si>
  <si>
    <t>COEF-026</t>
  </si>
  <si>
    <t>LPE-001</t>
  </si>
  <si>
    <t>LPE-002</t>
  </si>
  <si>
    <t>LPE-003</t>
  </si>
  <si>
    <t>LPE-004</t>
  </si>
  <si>
    <t>LPE-005</t>
  </si>
  <si>
    <t>LPE-006</t>
  </si>
  <si>
    <t>COEF-027</t>
  </si>
  <si>
    <t>COEF-028</t>
  </si>
  <si>
    <t>COEF-029</t>
  </si>
  <si>
    <t>COEF-030</t>
  </si>
  <si>
    <t>COEF-031</t>
  </si>
  <si>
    <t>COEF-032</t>
  </si>
  <si>
    <t>COEF-033</t>
  </si>
  <si>
    <t>COEF-034</t>
  </si>
  <si>
    <t>COEF-035</t>
  </si>
  <si>
    <t>Disjoncteur 15 kA Courbe C 4P 10A</t>
  </si>
  <si>
    <t xml:space="preserve">Coefficient appliqué par le titulaire sur les prix tarif public de SOCOMEC </t>
  </si>
  <si>
    <t xml:space="preserve">Coefficient appliqué par le titulaire sur les prix tarif public de EATON </t>
  </si>
  <si>
    <t xml:space="preserve">Coefficient appliqué par le titulaire sur les prix tarif public de SCHNEIDER </t>
  </si>
  <si>
    <t>Coefficient appliqué par le titulaire sur les prix tarif public de Hazemeyer</t>
  </si>
  <si>
    <t>Coefficient appliqué par le titulaire sur les prix tarif public de COMECA</t>
  </si>
  <si>
    <t>Enrouleur 50 M (avec dispositif de sécurité de limitation de puissance)</t>
  </si>
  <si>
    <t>Disjoncteur 10 kA Courbe D 3P 40A</t>
  </si>
  <si>
    <t>Disjoncteur 10 kA Courbe D 4P 10A</t>
  </si>
  <si>
    <t>Disjoncteur 10 kA Courbe D 4P 16A</t>
  </si>
  <si>
    <t>Disjoncteur 10 kA Courbe D 4P 20A</t>
  </si>
  <si>
    <t>Disjoncteur 10 kA Courbe D 4P 40A</t>
  </si>
  <si>
    <t>Disjoncteur 10 kA Courbe D 4P 63A</t>
  </si>
  <si>
    <t>Interrupteur 2P 40A</t>
  </si>
  <si>
    <t>Interrupteur 2P 63A</t>
  </si>
  <si>
    <t>Contacteur 2x63A 230VCA avec forçage manuel</t>
  </si>
  <si>
    <t>Contacteur 4x25A 230VCA avec forçage manuel</t>
  </si>
  <si>
    <t>Contacteur 4x40A 230VCA avec forçage manuel</t>
  </si>
  <si>
    <t>Câble Résistant au feu CR1 de 3 G 1.5 mm²</t>
  </si>
  <si>
    <t>Câble Résistant au feu CR1 de 3 G 2.5 mm²</t>
  </si>
  <si>
    <t>Câble Résistant au feu CR1 de 3 G 6 mm²</t>
  </si>
  <si>
    <t>Câble Résistant au feu CR1 de 5 G 1.5 mm²</t>
  </si>
  <si>
    <t>Câble Résistant au feu CR1 de 5 G 2.5 mm²</t>
  </si>
  <si>
    <t>Câble Résistant au feu CR1 de 5 G 6 mm²</t>
  </si>
  <si>
    <t>Interrupteur 4P 40A</t>
  </si>
  <si>
    <t>Câble U 1000 RO2V de 3 G 6 mm²</t>
  </si>
  <si>
    <t>Câble U 1000 RO2V de 3 G 1,5 mm²</t>
  </si>
  <si>
    <t>Câble U 1000 RO2V de 3 G 2,5 mm²</t>
  </si>
  <si>
    <t xml:space="preserve">Détecteur de présence et de mouvements </t>
  </si>
  <si>
    <t>Disjoncteur 10 kA Courbe C 4P 63A</t>
  </si>
  <si>
    <t>Disjoncteur 10 kA Courbe C 4P 40A</t>
  </si>
  <si>
    <t>Disjoncteur 10 kA Courbe C 4P 32A</t>
  </si>
  <si>
    <t>Disjoncteur 10 kA Courbe C 4P 10A</t>
  </si>
  <si>
    <t>Disjoncteur 10 kA Courbe C 3P 63A</t>
  </si>
  <si>
    <t>Disjoncteur 10 kA Courbe C 3P 40A</t>
  </si>
  <si>
    <t>Disjoncteur 10 kA Courbe C 3P 32A</t>
  </si>
  <si>
    <t>Disjoncteur 10 kA Courbe C 3P 20A</t>
  </si>
  <si>
    <t>Disjoncteur 10 kA Courbe C 3P 16A</t>
  </si>
  <si>
    <t>Disjoncteur 10 kA Courbe C 2P 10A</t>
  </si>
  <si>
    <t>Disjoncteur 10 kA Courbe C 2P 16A</t>
  </si>
  <si>
    <t>Disjoncteur 10 kA Courbe C 2P 25A</t>
  </si>
  <si>
    <t>Disjoncteur 10 kA Courbe C 2P 40A</t>
  </si>
  <si>
    <t>Disjoncteur 10 kA Courbe C 2P 32 A</t>
  </si>
  <si>
    <t>Disjoncteur 10 kA Courbe B 2P 10A</t>
  </si>
  <si>
    <t>Disjoncteur 10 kA Courbe B 2P 16A</t>
  </si>
  <si>
    <t>Disjoncteur 10 kA Courbe B 2P 25A</t>
  </si>
  <si>
    <t>Disjoncteur 10 kA Courbe B 2P 40A</t>
  </si>
  <si>
    <t>Disjoncteur 10 kA Courbe D 3P 10A</t>
  </si>
  <si>
    <t>Bloc Différentiel 30 mA 4P 63A</t>
  </si>
  <si>
    <t xml:space="preserve">Prise de courant étanche 3 P + N + T de 32A à volet </t>
  </si>
  <si>
    <t>Vigi iC60, bloc différentiel 2P 25A 30mA type A Si 230-240/400-415V</t>
  </si>
  <si>
    <t>Vigi iC60, bloc différentiel 2P 40A 30mA type A Si 230-240/400-415V</t>
  </si>
  <si>
    <t>Vigi iC60 - bloc différentiel - 4P 25A 30mA type A Si 400-415V</t>
  </si>
  <si>
    <t>Vigi iC60 - bloc différentiel - 4P 40A 30mA type A Si 400-415V</t>
  </si>
  <si>
    <t>Disjoncteur 15 kA Courbe C 4P 16A</t>
  </si>
  <si>
    <t>LED Réglette étanche à détection de présence 1200mm</t>
  </si>
  <si>
    <t>Qté</t>
  </si>
  <si>
    <t>Unité</t>
  </si>
  <si>
    <t>Prix HT</t>
  </si>
  <si>
    <t>Etude d'esquisse</t>
  </si>
  <si>
    <t>Création et mise à jour des schémas</t>
  </si>
  <si>
    <t>SCH-001</t>
  </si>
  <si>
    <t>SCH-002</t>
  </si>
  <si>
    <t>Modification et mise à jour d'une page de schéma d'armoire électrique</t>
  </si>
  <si>
    <t>Création d'une page de schéma d'armoire électrique</t>
  </si>
  <si>
    <t>Accessoires électriques</t>
  </si>
  <si>
    <t>ACC-001</t>
  </si>
  <si>
    <t>ACC-002</t>
  </si>
  <si>
    <t>ACC-003</t>
  </si>
  <si>
    <t>ACC-004</t>
  </si>
  <si>
    <t>ACC-005</t>
  </si>
  <si>
    <t>Equipements électriques</t>
  </si>
  <si>
    <t>EELEC-001</t>
  </si>
  <si>
    <t>EELEC-002</t>
  </si>
  <si>
    <t>EELEC-003</t>
  </si>
  <si>
    <t>EELEC-004</t>
  </si>
  <si>
    <t>EELEC-005</t>
  </si>
  <si>
    <t>EELEC-006</t>
  </si>
  <si>
    <t>EELEC-007</t>
  </si>
  <si>
    <t>EELEC-008</t>
  </si>
  <si>
    <t>Bloc Différentiel 30 mA 2P 40A</t>
  </si>
  <si>
    <t>EELEC-009</t>
  </si>
  <si>
    <t>EELEC-010</t>
  </si>
  <si>
    <t>EELEC-011</t>
  </si>
  <si>
    <t>EELEC-012</t>
  </si>
  <si>
    <t>EELEC-013</t>
  </si>
  <si>
    <t>EELEC-014</t>
  </si>
  <si>
    <t>EELEC-015</t>
  </si>
  <si>
    <t>EELEC-016</t>
  </si>
  <si>
    <t>EELEC-017</t>
  </si>
  <si>
    <t>EELEC-018</t>
  </si>
  <si>
    <t>EELEC-019</t>
  </si>
  <si>
    <t>EELEC-020</t>
  </si>
  <si>
    <t>EELEC-021</t>
  </si>
  <si>
    <t>EELEC-022</t>
  </si>
  <si>
    <t>EELEC-023</t>
  </si>
  <si>
    <t>EELEC-024</t>
  </si>
  <si>
    <t>EELEC-025</t>
  </si>
  <si>
    <t>EELEC-026</t>
  </si>
  <si>
    <t>EELEC-027</t>
  </si>
  <si>
    <t>EELEC-028</t>
  </si>
  <si>
    <t>EELEC-029</t>
  </si>
  <si>
    <t>EELEC-030</t>
  </si>
  <si>
    <t>EELEC-031</t>
  </si>
  <si>
    <t>EELEC-032</t>
  </si>
  <si>
    <t>EELEC-033</t>
  </si>
  <si>
    <t>EELEC-034</t>
  </si>
  <si>
    <t>EELEC-035</t>
  </si>
  <si>
    <t>EELEC-036</t>
  </si>
  <si>
    <t>EELEC-037</t>
  </si>
  <si>
    <t>EELEC-038</t>
  </si>
  <si>
    <t>EELEC-039</t>
  </si>
  <si>
    <t>EELEC-040</t>
  </si>
  <si>
    <t>EELEC-041</t>
  </si>
  <si>
    <t>EELEC-042</t>
  </si>
  <si>
    <t>EELEC-043</t>
  </si>
  <si>
    <t>EELEC-044</t>
  </si>
  <si>
    <t>EELEC-045</t>
  </si>
  <si>
    <t>EELEC-046</t>
  </si>
  <si>
    <t>EELEC-047</t>
  </si>
  <si>
    <t>EELEC-048</t>
  </si>
  <si>
    <t>EELEC-049</t>
  </si>
  <si>
    <t>EELEC-050</t>
  </si>
  <si>
    <t>EELEC-051</t>
  </si>
  <si>
    <t>EELEC-052</t>
  </si>
  <si>
    <t>EELEC-053</t>
  </si>
  <si>
    <t>EELEC-054</t>
  </si>
  <si>
    <t>EELEC-055</t>
  </si>
  <si>
    <t>EELEC-056</t>
  </si>
  <si>
    <t>EELEC-057</t>
  </si>
  <si>
    <t>EELEC-058</t>
  </si>
  <si>
    <t>EELEC-059</t>
  </si>
  <si>
    <t>EELEC-060</t>
  </si>
  <si>
    <t>EELEC-061</t>
  </si>
  <si>
    <t>EELEC-062</t>
  </si>
  <si>
    <t>EELEC-063</t>
  </si>
  <si>
    <t>EELEC-064</t>
  </si>
  <si>
    <t>EELEC-065</t>
  </si>
  <si>
    <t>EELEC-066</t>
  </si>
  <si>
    <t>EELEC-067</t>
  </si>
  <si>
    <t>EELEC-068</t>
  </si>
  <si>
    <t>EELEC-069</t>
  </si>
  <si>
    <t>EELEC-070</t>
  </si>
  <si>
    <t>EELEC-071</t>
  </si>
  <si>
    <t>EELEC-072</t>
  </si>
  <si>
    <t>EELEC-073</t>
  </si>
  <si>
    <t>EELEC-074</t>
  </si>
  <si>
    <t>EELEC-075</t>
  </si>
  <si>
    <t>EELEC-076</t>
  </si>
  <si>
    <t>EELEC-077</t>
  </si>
  <si>
    <t>EELEC-078</t>
  </si>
  <si>
    <t>EELEC-079</t>
  </si>
  <si>
    <t>EELEC-080</t>
  </si>
  <si>
    <t>EELEC-081</t>
  </si>
  <si>
    <t>EELEC-082</t>
  </si>
  <si>
    <t>EELEC-083</t>
  </si>
  <si>
    <t>EELEC-084</t>
  </si>
  <si>
    <t>EELEC-085</t>
  </si>
  <si>
    <t>EELEC-086</t>
  </si>
  <si>
    <t>EELEC-087</t>
  </si>
  <si>
    <t>EELEC-088</t>
  </si>
  <si>
    <t>EELEC-089</t>
  </si>
  <si>
    <t>EELEC-090</t>
  </si>
  <si>
    <t>Câble H07 5G6 mm²</t>
  </si>
  <si>
    <t>Câble H07 5G10 mm²</t>
  </si>
  <si>
    <t>Câble H07 5G16 mm²</t>
  </si>
  <si>
    <t>Câble H07 5G25 mm²</t>
  </si>
  <si>
    <t>Câble H07 5G35 mm²</t>
  </si>
  <si>
    <t>EELEC-091</t>
  </si>
  <si>
    <t>EELEC-092</t>
  </si>
  <si>
    <t>EELEC-093</t>
  </si>
  <si>
    <t>EELEC-094</t>
  </si>
  <si>
    <t>EELEC-095</t>
  </si>
  <si>
    <t>EELEC-096</t>
  </si>
  <si>
    <t>EELEC-097</t>
  </si>
  <si>
    <t>EELEC-098</t>
  </si>
  <si>
    <t>EELEC-099</t>
  </si>
  <si>
    <t>EELEC-100</t>
  </si>
  <si>
    <t>EELEC-101</t>
  </si>
  <si>
    <t>EELEC-102</t>
  </si>
  <si>
    <t>EELEC-103</t>
  </si>
  <si>
    <t>Dépose</t>
  </si>
  <si>
    <t>DEP-01</t>
  </si>
  <si>
    <t>Dépose et repose de faux plafond en dalle minérale 600 x 600</t>
  </si>
  <si>
    <t>Dépose d'un luminaire</t>
  </si>
  <si>
    <t>Dépose d'un appareillage</t>
  </si>
  <si>
    <t>Dépose d'un câble de 2G1,5mm² à 5G6mm²</t>
  </si>
  <si>
    <t>Dépose d'un câble de 5G6² à 5G25mm²</t>
  </si>
  <si>
    <t>Dépose d'un câble supérieur à  5G25mm²</t>
  </si>
  <si>
    <t>Dépose de plinthe ou de moulure</t>
  </si>
  <si>
    <t>Dépose et repose de faux plafond en dalle métallique  600 x 600</t>
  </si>
  <si>
    <t>Dépose et repose de faux plafond dalle en gyptone ou faux plafond suspendu</t>
  </si>
  <si>
    <t>M²</t>
  </si>
  <si>
    <t>Dépose d'un disjoncteur inférieur à 40A dans un tableau</t>
  </si>
  <si>
    <t>Dépose d'un disjoncteur supérieur à 40A dans un tableau</t>
  </si>
  <si>
    <t>DEP-02</t>
  </si>
  <si>
    <t>DEP-03</t>
  </si>
  <si>
    <t>DEP-04</t>
  </si>
  <si>
    <t>DEP-05</t>
  </si>
  <si>
    <t>DEP-06</t>
  </si>
  <si>
    <t>DEP-07</t>
  </si>
  <si>
    <t>DEP-08</t>
  </si>
  <si>
    <t>DEP-09</t>
  </si>
  <si>
    <t>DEP-10</t>
  </si>
  <si>
    <t>DEP-11</t>
  </si>
  <si>
    <t>Equipement éclairage</t>
  </si>
  <si>
    <t xml:space="preserve">LED Dalle 600x600mm </t>
  </si>
  <si>
    <t xml:space="preserve">LED Dalle 300x1200mm  </t>
  </si>
  <si>
    <t xml:space="preserve">LED Réglette étanche 600mm IP65 </t>
  </si>
  <si>
    <t xml:space="preserve">LED Réglette étanche 1200mm IP65 équivalent 2x36w </t>
  </si>
  <si>
    <t>LED hublot étanche à détection de présence</t>
  </si>
  <si>
    <t>LPE-007</t>
  </si>
  <si>
    <t>LPE-008</t>
  </si>
  <si>
    <t>LPE-009</t>
  </si>
  <si>
    <t>ENS</t>
  </si>
  <si>
    <t>Engins de levage</t>
  </si>
  <si>
    <t>Nacelle jusqu'à 14m y compris chauffeur</t>
  </si>
  <si>
    <t>Nacelle jusqu'à 22m y compris chauffeur</t>
  </si>
  <si>
    <t>Nacelle jusqu'à 35m y compris chauffeur</t>
  </si>
  <si>
    <t>Nacelle électrique mat vertical de 12m</t>
  </si>
  <si>
    <t>Nacelle articulée bi-énergie de 20m</t>
  </si>
  <si>
    <t>Transport aller retour pour nacelle légère</t>
  </si>
  <si>
    <t>Transport aller retour pour nacelle lourde (camion type porte-char)</t>
  </si>
  <si>
    <t>ENGIN-001</t>
  </si>
  <si>
    <t>ENGIN-002</t>
  </si>
  <si>
    <t>ENGIN-003</t>
  </si>
  <si>
    <t>ENGIN-004</t>
  </si>
  <si>
    <t>ENGIN-005</t>
  </si>
  <si>
    <t>ENGIN-006</t>
  </si>
  <si>
    <t>ENGIN-007</t>
  </si>
  <si>
    <t>Etude</t>
  </si>
  <si>
    <t>ETUD-01</t>
  </si>
  <si>
    <t>ETUD-02</t>
  </si>
  <si>
    <t>M.O</t>
  </si>
  <si>
    <t>Q</t>
  </si>
  <si>
    <t>PRIX.€ HT</t>
  </si>
  <si>
    <t>1,00</t>
  </si>
  <si>
    <t>Heures de samedi</t>
  </si>
  <si>
    <t>Heures de dimanche</t>
  </si>
  <si>
    <t>CHEF DE CHANTIER</t>
  </si>
  <si>
    <t>OUVRIER QUALIFIE</t>
  </si>
  <si>
    <t>OUVRIER</t>
  </si>
  <si>
    <t>Du lundi au vendredi</t>
  </si>
  <si>
    <t>Heures de nuit (jours ouvrés)</t>
  </si>
  <si>
    <t>Coefficient appliqué par le titulaire sur les prix tarif public de ETAP</t>
  </si>
  <si>
    <t>Coefficient appliqué par le titulaire sur les prix tarif public de ERCO</t>
  </si>
  <si>
    <t xml:space="preserve">Coefficient appliqué par le titulaire sur les prix tarif public de PHILIPS </t>
  </si>
  <si>
    <t xml:space="preserve">Coefficient appliqué par le titulaire sur les prix tarif public de LEGRAND </t>
  </si>
  <si>
    <t xml:space="preserve">Coefficient appliqué par le titulaire sur les prix tarif public de THORN </t>
  </si>
  <si>
    <t xml:space="preserve">Coefficient appliqué par le titulaire sur les prix tarif public de OSRAM </t>
  </si>
  <si>
    <t xml:space="preserve">Coefficient appliqué par le titulaire sur les prix tarif public de LUMINOX </t>
  </si>
  <si>
    <t xml:space="preserve">Coefficient appliqué par le titulaire sur les prix tarif public de SYLVANIA </t>
  </si>
  <si>
    <t>Coefficient appliqué par le titulaire sur les prix tarif public de LEGRAND</t>
  </si>
  <si>
    <t>Coefficient appliqué par le titulaire sur les prix tarif public de WAGO</t>
  </si>
  <si>
    <t>Coefficient appliqué par le titulaire sur les prix tarif public de HAGER</t>
  </si>
  <si>
    <t xml:space="preserve">Coefficient appliqué par le titulaire sur les prix tarif public de DYSON </t>
  </si>
  <si>
    <t xml:space="preserve">Coefficient appliqué par le titulaire sur les prix tarif public de TELEMECANIQUE </t>
  </si>
  <si>
    <t>Coefficient appliqué par le titulaire sur les prix tarif public de TRILUX</t>
  </si>
  <si>
    <t xml:space="preserve">Coefficient appliqué par le titulaire sur les prix tarif public de LEDVANCE </t>
  </si>
  <si>
    <t xml:space="preserve">Coefficient appliqué par le titulaire sur les prix tarif public de BEGA </t>
  </si>
  <si>
    <t>Coefficient appliqué par le titulaire sur les prix tarif public de ZUMTOBEL</t>
  </si>
  <si>
    <t xml:space="preserve">Coefficient appliqué par le titulaire sur les prix tarif public de REXEL </t>
  </si>
  <si>
    <t>Coefficient appliqué par le titulaire sur les prix tarif public de LUMEN France</t>
  </si>
  <si>
    <t>Coefficient appliqué par le titulaire sur les prix tarif public de CLAREO</t>
  </si>
  <si>
    <t>Coefficient appliqué par le titulaire sur les prix tarif public de AELSYS</t>
  </si>
  <si>
    <t>Coefficient appliqué par le titulaire sur les prix tarif public de TARGETTI</t>
  </si>
  <si>
    <t xml:space="preserve">Coefficient appliqué par le titulaire sur les prix tarif public de GENERAL ELECTRIC </t>
  </si>
  <si>
    <t xml:space="preserve">Coefficient appliqué par le titulaire sur les prix tarif public de RIELLO </t>
  </si>
  <si>
    <t>Coefficient appliqué par le titulaire sur les prix tarif public de DAN DRYER</t>
  </si>
  <si>
    <t xml:space="preserve">BPU coefficient </t>
  </si>
  <si>
    <t>Etude de faisabilité</t>
  </si>
  <si>
    <t>Heures en horaires décalés (travail posté ou PPCI)</t>
  </si>
  <si>
    <t>COEF-003</t>
  </si>
  <si>
    <t xml:space="preserve">Taux horaire </t>
  </si>
  <si>
    <t>Fourniture</t>
  </si>
  <si>
    <t>Main d'œuvre</t>
  </si>
  <si>
    <r>
      <t xml:space="preserve">
</t>
    </r>
    <r>
      <rPr>
        <b/>
        <sz val="10"/>
        <rFont val="Arial"/>
        <family val="2"/>
      </rPr>
      <t xml:space="preserve">Nota : 
</t>
    </r>
    <r>
      <rPr>
        <sz val="10"/>
        <rFont val="Arial"/>
        <family val="2"/>
      </rPr>
      <t>Descriptif unités d'œuvre (U) P = pièce,  ML = mètre linéaire,  2M = longueur de 2 mètre
3M = longueur de 3 mètre,  M² = mètre carré,  H = heure,  ENS = ensemble</t>
    </r>
    <r>
      <rPr>
        <b/>
        <sz val="10"/>
        <rFont val="Arial"/>
        <family val="2"/>
      </rPr>
      <t xml:space="preserve">.
</t>
    </r>
    <r>
      <rPr>
        <sz val="10"/>
        <color rgb="FFFF0000"/>
        <rFont val="Arial"/>
        <family val="2"/>
      </rPr>
      <t xml:space="preserve">
</t>
    </r>
  </si>
  <si>
    <t>Prix fourniture HT</t>
  </si>
  <si>
    <t>Coefficient founitures seules: Coefficient A</t>
  </si>
  <si>
    <t>Coefficient fournitures et pose: Coefficient B</t>
  </si>
  <si>
    <t>COEF-036</t>
  </si>
  <si>
    <t>Coefficient appliqué par le titulaire sur les prix tarif public des autres marques</t>
  </si>
  <si>
    <t>Coefficient multiplicateur pour une Hauteur supérieure à 3 m et inférieure à 5 m à appliquer sur la partie main d'œuvre</t>
  </si>
  <si>
    <t>Coefficient multiplicateur pour une Hauteur supérieure à 5 m et inférieure à 7 m  (Quelque soit le moyen de levage ) à appliquer sur la partie main d'œuvre</t>
  </si>
  <si>
    <r>
      <rPr>
        <sz val="10"/>
        <rFont val="Arial"/>
        <family val="2"/>
      </rPr>
      <t>Coefficient multiplicateur pour une Hauteur supérieure à 7 m ( Quelque soit le moyen de levage )</t>
    </r>
    <r>
      <rPr>
        <sz val="11"/>
        <rFont val="Calibri"/>
        <family val="2"/>
        <scheme val="minor"/>
      </rPr>
      <t xml:space="preserve"> à appliquer sur la partie main d'œuvre</t>
    </r>
  </si>
  <si>
    <t>Coefficient appliqué par le titulaire pour la maintenance niveau 5 faite par le constructeur (intégration, mise en service etc..) sur le devis constructeur</t>
  </si>
  <si>
    <t>Coefficient appliqué intervention hors heures et jours ouvrés samedi heure de nuit (19h/7h) et dimanche heure de nuit (19h/7h) sur la partie main d'œuvre</t>
  </si>
  <si>
    <t>Coefficient de complexité appliqué par le titulaire liées aux conditions particulières des prestations appliqué sur la partie main d'œuvre</t>
  </si>
  <si>
    <r>
      <rPr>
        <b/>
        <sz val="10"/>
        <rFont val="Arial"/>
        <family val="2"/>
      </rPr>
      <t>Le coefficient de maintenance de niveau 1 à 4 comprend:</t>
    </r>
    <r>
      <rPr>
        <sz val="10"/>
        <rFont val="Arial"/>
        <family val="2"/>
      </rPr>
      <t xml:space="preserve">
Pf (fourniture comprenant les frais de livraison) sera déterminé sur la base Pf = prix public x coefficient A
</t>
    </r>
    <r>
      <rPr>
        <b/>
        <sz val="10"/>
        <rFont val="Arial"/>
        <family val="2"/>
      </rPr>
      <t xml:space="preserve">Le coefficient de maintenance de niveau 5 comprend:
</t>
    </r>
    <r>
      <rPr>
        <sz val="10"/>
        <rFont val="Arial"/>
        <family val="2"/>
      </rPr>
      <t xml:space="preserve">Pf+p(fourniture + pose + toutes les prestations afférentes) sera déterminé sur la base Pf+p = prix public x coefficient B
Les prix comprennent notamment :
- La fourniture des matériels
- La dépose et la pose des matériels
- Mise en place des mesures de sécurités collectives et individuelles, conformément à la réglementation en vigueur
- Les travaux en hauteur jusqu'à 3,50 m
- Les frais de déplacement
- Les protections de chantier
- Les nettoyages et replis de chantier 
</t>
    </r>
    <r>
      <rPr>
        <b/>
        <sz val="10"/>
        <rFont val="Arial"/>
        <family val="2"/>
      </rPr>
      <t>Le coefficient appliqué correspond soit à une marge (plus-value : coefficient supérieur à 1 - par exemple 1,2 soit 20% de plus-value) ou à une remise (moins-value : coefficient inférieur à 1 - par exemple 0,8 soit 20% de moins-value)</t>
    </r>
  </si>
  <si>
    <t>Total fourni posé HT</t>
  </si>
  <si>
    <t>Taux de TVA</t>
  </si>
  <si>
    <t>Total fourni posé TTC</t>
  </si>
  <si>
    <t>PRIX € TTC</t>
  </si>
  <si>
    <t>Prix TTC</t>
  </si>
  <si>
    <t>BPU Electrique et Eclairage
2025-072M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</si>
</sst>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\ &quot;€&quot;"/>
    <numFmt numFmtId="166" formatCode="_-* #,##0\ _€_-;\-* #,##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4"/>
      <color theme="0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32">
    <xf numFmtId="0" fontId="0" fillId="0" borderId="0" xfId="0"/>
    <xf numFmtId="164" fontId="2" fillId="0" borderId="0" xfId="1" applyFont="1" applyBorder="1" applyAlignment="1" applyProtection="1">
      <alignment horizontal="center"/>
      <protection locked="0"/>
    </xf>
    <xf numFmtId="164" fontId="2" fillId="0" borderId="1" xfId="1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/>
    <xf numFmtId="0" fontId="2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1" xfId="3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2" fillId="0" borderId="0" xfId="2" applyFont="1" applyBorder="1" applyAlignment="1" applyProtection="1">
      <alignment horizontal="center" vertical="center"/>
      <protection locked="0"/>
    </xf>
    <xf numFmtId="0" fontId="3" fillId="0" borderId="0" xfId="3" applyFont="1" applyFill="1" applyBorder="1" applyAlignment="1">
      <alignment horizontal="center" vertical="center" wrapText="1"/>
    </xf>
    <xf numFmtId="0" fontId="0" fillId="0" borderId="0" xfId="3" applyFont="1" applyFill="1" applyBorder="1" applyAlignment="1">
      <alignment horizontal="left" vertical="center" wrapText="1"/>
    </xf>
    <xf numFmtId="164" fontId="0" fillId="0" borderId="0" xfId="2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6" fontId="2" fillId="0" borderId="1" xfId="1" applyNumberFormat="1" applyFont="1" applyBorder="1" applyAlignment="1" applyProtection="1">
      <alignment horizontal="center" vertical="center"/>
      <protection locked="0"/>
    </xf>
    <xf numFmtId="164" fontId="2" fillId="0" borderId="1" xfId="1" applyFont="1" applyBorder="1" applyAlignment="1" applyProtection="1">
      <alignment horizontal="center"/>
      <protection locked="0"/>
    </xf>
    <xf numFmtId="0" fontId="9" fillId="0" borderId="1" xfId="0" applyFont="1" applyBorder="1" applyAlignment="1">
      <alignment horizontal="center" vertical="center"/>
    </xf>
    <xf numFmtId="166" fontId="2" fillId="0" borderId="1" xfId="1" applyNumberFormat="1" applyFont="1" applyBorder="1" applyAlignment="1" applyProtection="1">
      <alignment horizontal="center"/>
      <protection locked="0"/>
    </xf>
    <xf numFmtId="2" fontId="2" fillId="0" borderId="1" xfId="0" applyNumberFormat="1" applyFont="1" applyFill="1" applyBorder="1" applyAlignment="1">
      <alignment horizontal="left" vertical="center" wrapText="1"/>
    </xf>
    <xf numFmtId="166" fontId="2" fillId="0" borderId="1" xfId="1" applyNumberFormat="1" applyFont="1" applyBorder="1" applyAlignment="1" applyProtection="1">
      <alignment horizontal="right"/>
      <protection locked="0"/>
    </xf>
    <xf numFmtId="0" fontId="10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0" xfId="3" applyFont="1" applyFill="1" applyBorder="1" applyAlignment="1">
      <alignment horizontal="left" vertical="center" wrapText="1"/>
    </xf>
    <xf numFmtId="164" fontId="0" fillId="0" borderId="0" xfId="2" applyFont="1" applyBorder="1" applyAlignment="1" applyProtection="1">
      <alignment horizontal="center" vertical="center"/>
      <protection locked="0"/>
    </xf>
    <xf numFmtId="4" fontId="2" fillId="0" borderId="0" xfId="3" applyNumberFormat="1" applyFont="1" applyFill="1" applyBorder="1" applyAlignment="1">
      <alignment horizontal="center" vertical="center" wrapText="1"/>
    </xf>
    <xf numFmtId="3" fontId="2" fillId="0" borderId="0" xfId="3" applyNumberFormat="1" applyFont="1" applyFill="1" applyBorder="1" applyAlignment="1">
      <alignment horizontal="center" vertical="center" wrapText="1"/>
    </xf>
    <xf numFmtId="165" fontId="2" fillId="0" borderId="0" xfId="3" applyNumberFormat="1" applyFont="1" applyFill="1" applyBorder="1" applyAlignment="1">
      <alignment horizontal="center" vertical="center" wrapText="1"/>
    </xf>
    <xf numFmtId="164" fontId="2" fillId="0" borderId="0" xfId="1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166" fontId="2" fillId="0" borderId="0" xfId="1" applyNumberFormat="1" applyFont="1" applyBorder="1" applyAlignment="1" applyProtection="1">
      <alignment horizontal="center"/>
      <protection locked="0"/>
    </xf>
    <xf numFmtId="0" fontId="0" fillId="0" borderId="0" xfId="0" applyAlignment="1">
      <alignment vertical="center"/>
    </xf>
    <xf numFmtId="0" fontId="13" fillId="0" borderId="1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right" vertical="center"/>
    </xf>
    <xf numFmtId="0" fontId="11" fillId="0" borderId="18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19" xfId="0" applyFont="1" applyBorder="1" applyAlignment="1">
      <alignment horizontal="center" vertical="center"/>
    </xf>
    <xf numFmtId="0" fontId="11" fillId="0" borderId="16" xfId="0" applyFont="1" applyBorder="1" applyAlignment="1">
      <alignment horizontal="right" vertical="center"/>
    </xf>
    <xf numFmtId="0" fontId="11" fillId="0" borderId="16" xfId="0" applyFont="1" applyBorder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13" xfId="0" applyFont="1" applyBorder="1" applyAlignment="1">
      <alignment horizontal="right" vertical="center"/>
    </xf>
    <xf numFmtId="0" fontId="11" fillId="0" borderId="1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9" fillId="0" borderId="22" xfId="0" applyFont="1" applyBorder="1" applyAlignment="1">
      <alignment horizontal="center" vertical="center"/>
    </xf>
    <xf numFmtId="164" fontId="3" fillId="2" borderId="1" xfId="1" applyFont="1" applyFill="1" applyBorder="1" applyAlignment="1" applyProtection="1">
      <alignment horizontal="center" vertical="center"/>
      <protection locked="0"/>
    </xf>
    <xf numFmtId="0" fontId="15" fillId="0" borderId="1" xfId="0" applyFont="1" applyBorder="1" applyAlignment="1">
      <alignment horizontal="left" vertical="center"/>
    </xf>
    <xf numFmtId="0" fontId="5" fillId="0" borderId="1" xfId="3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center" vertical="center" wrapText="1"/>
    </xf>
    <xf numFmtId="164" fontId="3" fillId="2" borderId="2" xfId="1" applyFont="1" applyFill="1" applyBorder="1" applyAlignment="1" applyProtection="1">
      <alignment horizontal="center" vertical="center"/>
      <protection locked="0"/>
    </xf>
    <xf numFmtId="164" fontId="3" fillId="2" borderId="27" xfId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 applyProtection="1">
      <alignment horizontal="center" vertical="center"/>
      <protection locked="0"/>
    </xf>
    <xf numFmtId="166" fontId="2" fillId="0" borderId="1" xfId="1" applyNumberFormat="1" applyFont="1" applyFill="1" applyBorder="1" applyAlignment="1" applyProtection="1">
      <alignment horizontal="center" vertical="center"/>
      <protection locked="0"/>
    </xf>
    <xf numFmtId="2" fontId="2" fillId="2" borderId="3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right" vertical="center"/>
    </xf>
    <xf numFmtId="0" fontId="11" fillId="0" borderId="20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 wrapText="1"/>
    </xf>
    <xf numFmtId="0" fontId="8" fillId="6" borderId="28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7" borderId="3" xfId="0" applyFont="1" applyFill="1" applyBorder="1" applyAlignment="1">
      <alignment horizontal="left" vertical="center" wrapText="1"/>
    </xf>
    <xf numFmtId="0" fontId="2" fillId="7" borderId="4" xfId="0" applyFont="1" applyFill="1" applyBorder="1" applyAlignment="1">
      <alignment horizontal="left" vertical="center" wrapText="1"/>
    </xf>
    <xf numFmtId="0" fontId="2" fillId="7" borderId="5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13" fillId="0" borderId="18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</cellXfs>
  <cellStyles count="4">
    <cellStyle name="Milliers" xfId="1" builtinId="3"/>
    <cellStyle name="Milliers 2" xfId="2"/>
    <cellStyle name="Normal" xfId="0" builtinId="0"/>
    <cellStyle name="Normal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0"/>
  <sheetViews>
    <sheetView tabSelected="1" zoomScaleNormal="100" workbookViewId="0">
      <selection sqref="A1:F1"/>
    </sheetView>
  </sheetViews>
  <sheetFormatPr baseColWidth="10" defaultColWidth="64.28515625" defaultRowHeight="12.75" x14ac:dyDescent="0.2"/>
  <cols>
    <col min="1" max="1" width="20.140625" style="7" customWidth="1"/>
    <col min="2" max="2" width="66.5703125" style="5" customWidth="1"/>
    <col min="3" max="6" width="20.7109375" style="5" customWidth="1"/>
    <col min="7" max="8" width="19" style="84" customWidth="1"/>
    <col min="9" max="9" width="20" style="84" customWidth="1"/>
    <col min="10" max="16384" width="64.28515625" style="5"/>
  </cols>
  <sheetData>
    <row r="1" spans="1:9" ht="72" customHeight="1" x14ac:dyDescent="0.2">
      <c r="A1" s="131" t="s">
        <v>392</v>
      </c>
      <c r="B1" s="101"/>
      <c r="C1" s="101"/>
      <c r="D1" s="101"/>
      <c r="E1" s="101"/>
      <c r="F1" s="101"/>
    </row>
    <row r="2" spans="1:9" s="7" customFormat="1" ht="139.9" customHeight="1" x14ac:dyDescent="0.25">
      <c r="A2" s="104" t="s">
        <v>374</v>
      </c>
      <c r="B2" s="102"/>
      <c r="C2" s="102"/>
      <c r="D2" s="102"/>
      <c r="E2" s="102"/>
      <c r="F2" s="102"/>
      <c r="G2" s="83"/>
      <c r="H2" s="83"/>
      <c r="I2" s="83"/>
    </row>
    <row r="3" spans="1:9" s="7" customFormat="1" ht="20.100000000000001" customHeight="1" x14ac:dyDescent="0.25">
      <c r="A3" s="102"/>
      <c r="B3" s="102"/>
      <c r="C3" s="102"/>
      <c r="D3" s="103"/>
      <c r="E3" s="88" t="s">
        <v>372</v>
      </c>
      <c r="F3" s="88" t="s">
        <v>373</v>
      </c>
      <c r="G3" s="83"/>
      <c r="H3" s="83"/>
      <c r="I3" s="83"/>
    </row>
    <row r="4" spans="1:9" s="7" customFormat="1" ht="19.899999999999999" customHeight="1" x14ac:dyDescent="0.25">
      <c r="A4" s="12" t="s">
        <v>57</v>
      </c>
      <c r="B4" s="3" t="s">
        <v>56</v>
      </c>
      <c r="C4" s="12" t="s">
        <v>155</v>
      </c>
      <c r="D4" s="12" t="s">
        <v>154</v>
      </c>
      <c r="E4" s="90" t="s">
        <v>375</v>
      </c>
      <c r="F4" s="89" t="s">
        <v>156</v>
      </c>
      <c r="G4" s="91" t="s">
        <v>387</v>
      </c>
      <c r="H4" s="91" t="s">
        <v>388</v>
      </c>
      <c r="I4" s="91" t="s">
        <v>389</v>
      </c>
    </row>
    <row r="5" spans="1:9" s="7" customFormat="1" ht="19.899999999999999" customHeight="1" x14ac:dyDescent="0.25">
      <c r="A5" s="105" t="s">
        <v>158</v>
      </c>
      <c r="B5" s="106"/>
      <c r="C5" s="106"/>
      <c r="D5" s="106"/>
      <c r="E5" s="106"/>
      <c r="F5" s="106"/>
      <c r="G5" s="106"/>
      <c r="H5" s="106"/>
      <c r="I5" s="106"/>
    </row>
    <row r="6" spans="1:9" ht="19.899999999999999" customHeight="1" x14ac:dyDescent="0.2">
      <c r="A6" s="9" t="s">
        <v>159</v>
      </c>
      <c r="B6" s="4" t="s">
        <v>161</v>
      </c>
      <c r="C6" s="92" t="s">
        <v>55</v>
      </c>
      <c r="D6" s="93">
        <v>1</v>
      </c>
      <c r="E6" s="86"/>
      <c r="F6" s="23"/>
      <c r="G6" s="85">
        <f>D6*F6</f>
        <v>0</v>
      </c>
      <c r="H6" s="85">
        <f>G6*0.2</f>
        <v>0</v>
      </c>
      <c r="I6" s="85">
        <f>G6*1.2</f>
        <v>0</v>
      </c>
    </row>
    <row r="7" spans="1:9" ht="19.899999999999999" customHeight="1" x14ac:dyDescent="0.2">
      <c r="A7" s="9" t="s">
        <v>160</v>
      </c>
      <c r="B7" s="4" t="s">
        <v>162</v>
      </c>
      <c r="C7" s="92" t="s">
        <v>55</v>
      </c>
      <c r="D7" s="93">
        <v>1</v>
      </c>
      <c r="E7" s="86"/>
      <c r="F7" s="23"/>
      <c r="G7" s="85">
        <f>D7*F7</f>
        <v>0</v>
      </c>
      <c r="H7" s="85">
        <f>G7*0.2</f>
        <v>0</v>
      </c>
      <c r="I7" s="85">
        <f>G7*1.2</f>
        <v>0</v>
      </c>
    </row>
    <row r="8" spans="1:9" ht="19.899999999999999" customHeight="1" x14ac:dyDescent="0.2">
      <c r="A8" s="105" t="s">
        <v>163</v>
      </c>
      <c r="B8" s="106"/>
      <c r="C8" s="106"/>
      <c r="D8" s="106"/>
      <c r="E8" s="106"/>
      <c r="F8" s="106"/>
      <c r="G8" s="106"/>
      <c r="H8" s="106"/>
      <c r="I8" s="106"/>
    </row>
    <row r="9" spans="1:9" ht="19.899999999999999" customHeight="1" x14ac:dyDescent="0.2">
      <c r="A9" s="9" t="s">
        <v>164</v>
      </c>
      <c r="B9" s="4" t="s">
        <v>2</v>
      </c>
      <c r="C9" s="2" t="s">
        <v>3</v>
      </c>
      <c r="D9" s="26">
        <v>1</v>
      </c>
      <c r="E9" s="78"/>
      <c r="F9" s="23"/>
      <c r="G9" s="85">
        <f>D9*E9+D9*F9</f>
        <v>0</v>
      </c>
      <c r="H9" s="85">
        <f>G9*0.2</f>
        <v>0</v>
      </c>
      <c r="I9" s="85">
        <f>G9*1.2</f>
        <v>0</v>
      </c>
    </row>
    <row r="10" spans="1:9" ht="19.899999999999999" customHeight="1" x14ac:dyDescent="0.2">
      <c r="A10" s="9" t="s">
        <v>165</v>
      </c>
      <c r="B10" s="4" t="s">
        <v>104</v>
      </c>
      <c r="C10" s="2" t="s">
        <v>1</v>
      </c>
      <c r="D10" s="26">
        <v>1</v>
      </c>
      <c r="E10" s="78"/>
      <c r="F10" s="87"/>
      <c r="G10" s="85">
        <f>D10*E10</f>
        <v>0</v>
      </c>
      <c r="H10" s="85">
        <f t="shared" ref="H10:H13" si="0">G10*0.2</f>
        <v>0</v>
      </c>
      <c r="I10" s="85">
        <f t="shared" ref="I10:I13" si="1">G10*1.2</f>
        <v>0</v>
      </c>
    </row>
    <row r="11" spans="1:9" ht="19.899999999999999" customHeight="1" x14ac:dyDescent="0.2">
      <c r="A11" s="9" t="s">
        <v>166</v>
      </c>
      <c r="B11" s="4" t="s">
        <v>4</v>
      </c>
      <c r="C11" s="2" t="s">
        <v>1</v>
      </c>
      <c r="D11" s="26">
        <v>1</v>
      </c>
      <c r="E11" s="78"/>
      <c r="F11" s="23"/>
      <c r="G11" s="85">
        <f>D11*E11+D11*F11</f>
        <v>0</v>
      </c>
      <c r="H11" s="85">
        <f t="shared" si="0"/>
        <v>0</v>
      </c>
      <c r="I11" s="85">
        <f t="shared" si="1"/>
        <v>0</v>
      </c>
    </row>
    <row r="12" spans="1:9" ht="19.899999999999999" customHeight="1" x14ac:dyDescent="0.2">
      <c r="A12" s="9" t="s">
        <v>167</v>
      </c>
      <c r="B12" s="4" t="s">
        <v>5</v>
      </c>
      <c r="C12" s="2" t="s">
        <v>1</v>
      </c>
      <c r="D12" s="26">
        <v>1</v>
      </c>
      <c r="E12" s="78"/>
      <c r="F12" s="23"/>
      <c r="G12" s="85">
        <f>D12*E12+D12*F12</f>
        <v>0</v>
      </c>
      <c r="H12" s="85">
        <f t="shared" si="0"/>
        <v>0</v>
      </c>
      <c r="I12" s="85">
        <f t="shared" si="1"/>
        <v>0</v>
      </c>
    </row>
    <row r="13" spans="1:9" ht="19.899999999999999" customHeight="1" x14ac:dyDescent="0.2">
      <c r="A13" s="9" t="s">
        <v>168</v>
      </c>
      <c r="B13" s="4" t="s">
        <v>6</v>
      </c>
      <c r="C13" s="2" t="s">
        <v>1</v>
      </c>
      <c r="D13" s="26">
        <v>1</v>
      </c>
      <c r="E13" s="78"/>
      <c r="F13" s="23"/>
      <c r="G13" s="85">
        <f>D13*E13+D13*F13</f>
        <v>0</v>
      </c>
      <c r="H13" s="85">
        <f t="shared" si="0"/>
        <v>0</v>
      </c>
      <c r="I13" s="85">
        <f t="shared" si="1"/>
        <v>0</v>
      </c>
    </row>
    <row r="14" spans="1:9" ht="19.899999999999999" customHeight="1" x14ac:dyDescent="0.2">
      <c r="A14" s="105" t="s">
        <v>169</v>
      </c>
      <c r="B14" s="106"/>
      <c r="C14" s="106"/>
      <c r="D14" s="106"/>
      <c r="E14" s="106"/>
      <c r="F14" s="106"/>
      <c r="G14" s="106"/>
      <c r="H14" s="106"/>
      <c r="I14" s="106"/>
    </row>
    <row r="15" spans="1:9" ht="19.899999999999999" customHeight="1" x14ac:dyDescent="0.2">
      <c r="A15" s="9" t="s">
        <v>170</v>
      </c>
      <c r="B15" s="4" t="s">
        <v>7</v>
      </c>
      <c r="C15" s="2" t="s">
        <v>1</v>
      </c>
      <c r="D15" s="26">
        <v>1</v>
      </c>
      <c r="E15" s="78"/>
      <c r="F15" s="23"/>
      <c r="G15" s="85">
        <f>D15*E15+D15*F15</f>
        <v>0</v>
      </c>
      <c r="H15" s="85">
        <f>G15*0.2</f>
        <v>0</v>
      </c>
      <c r="I15" s="85">
        <f>G15*1.2</f>
        <v>0</v>
      </c>
    </row>
    <row r="16" spans="1:9" ht="19.899999999999999" customHeight="1" x14ac:dyDescent="0.2">
      <c r="A16" s="9" t="s">
        <v>171</v>
      </c>
      <c r="B16" s="4" t="s">
        <v>8</v>
      </c>
      <c r="C16" s="2" t="s">
        <v>1</v>
      </c>
      <c r="D16" s="26">
        <v>1</v>
      </c>
      <c r="E16" s="78"/>
      <c r="F16" s="23"/>
      <c r="G16" s="85">
        <f t="shared" ref="G16:G31" si="2">D16*E16+D16*F16</f>
        <v>0</v>
      </c>
      <c r="H16" s="85">
        <f t="shared" ref="H16:H79" si="3">G16*0.2</f>
        <v>0</v>
      </c>
      <c r="I16" s="85">
        <f t="shared" ref="I16:I79" si="4">G16*1.2</f>
        <v>0</v>
      </c>
    </row>
    <row r="17" spans="1:9" ht="19.899999999999999" customHeight="1" x14ac:dyDescent="0.2">
      <c r="A17" s="9" t="s">
        <v>172</v>
      </c>
      <c r="B17" s="4" t="s">
        <v>7</v>
      </c>
      <c r="C17" s="2" t="s">
        <v>1</v>
      </c>
      <c r="D17" s="26">
        <v>1</v>
      </c>
      <c r="E17" s="78"/>
      <c r="F17" s="23"/>
      <c r="G17" s="85">
        <f t="shared" si="2"/>
        <v>0</v>
      </c>
      <c r="H17" s="85">
        <f t="shared" si="3"/>
        <v>0</v>
      </c>
      <c r="I17" s="85">
        <f t="shared" si="4"/>
        <v>0</v>
      </c>
    </row>
    <row r="18" spans="1:9" ht="19.899999999999999" customHeight="1" x14ac:dyDescent="0.2">
      <c r="A18" s="9" t="s">
        <v>173</v>
      </c>
      <c r="B18" s="4" t="s">
        <v>9</v>
      </c>
      <c r="C18" s="2" t="s">
        <v>1</v>
      </c>
      <c r="D18" s="26">
        <v>1</v>
      </c>
      <c r="E18" s="78"/>
      <c r="F18" s="23"/>
      <c r="G18" s="85">
        <f t="shared" si="2"/>
        <v>0</v>
      </c>
      <c r="H18" s="85">
        <f t="shared" si="3"/>
        <v>0</v>
      </c>
      <c r="I18" s="85">
        <f t="shared" si="4"/>
        <v>0</v>
      </c>
    </row>
    <row r="19" spans="1:9" ht="19.899999999999999" customHeight="1" x14ac:dyDescent="0.2">
      <c r="A19" s="9" t="s">
        <v>174</v>
      </c>
      <c r="B19" s="4" t="s">
        <v>10</v>
      </c>
      <c r="C19" s="2" t="s">
        <v>1</v>
      </c>
      <c r="D19" s="26">
        <v>1</v>
      </c>
      <c r="E19" s="78"/>
      <c r="F19" s="23"/>
      <c r="G19" s="85">
        <f t="shared" si="2"/>
        <v>0</v>
      </c>
      <c r="H19" s="85">
        <f t="shared" si="3"/>
        <v>0</v>
      </c>
      <c r="I19" s="85">
        <f t="shared" si="4"/>
        <v>0</v>
      </c>
    </row>
    <row r="20" spans="1:9" ht="19.899999999999999" customHeight="1" x14ac:dyDescent="0.2">
      <c r="A20" s="9" t="s">
        <v>175</v>
      </c>
      <c r="B20" s="4" t="s">
        <v>11</v>
      </c>
      <c r="C20" s="2" t="s">
        <v>1</v>
      </c>
      <c r="D20" s="26">
        <v>1</v>
      </c>
      <c r="E20" s="78"/>
      <c r="F20" s="23"/>
      <c r="G20" s="85">
        <f t="shared" si="2"/>
        <v>0</v>
      </c>
      <c r="H20" s="85">
        <f t="shared" si="3"/>
        <v>0</v>
      </c>
      <c r="I20" s="85">
        <f t="shared" si="4"/>
        <v>0</v>
      </c>
    </row>
    <row r="21" spans="1:9" ht="19.899999999999999" customHeight="1" x14ac:dyDescent="0.2">
      <c r="A21" s="9" t="s">
        <v>176</v>
      </c>
      <c r="B21" s="4" t="s">
        <v>12</v>
      </c>
      <c r="C21" s="2" t="s">
        <v>1</v>
      </c>
      <c r="D21" s="26">
        <v>1</v>
      </c>
      <c r="E21" s="78"/>
      <c r="F21" s="23"/>
      <c r="G21" s="85">
        <f>D21*E21+D21*F21</f>
        <v>0</v>
      </c>
      <c r="H21" s="85">
        <f t="shared" si="3"/>
        <v>0</v>
      </c>
      <c r="I21" s="85">
        <f t="shared" si="4"/>
        <v>0</v>
      </c>
    </row>
    <row r="22" spans="1:9" ht="19.899999999999999" customHeight="1" x14ac:dyDescent="0.2">
      <c r="A22" s="9" t="s">
        <v>177</v>
      </c>
      <c r="B22" s="4" t="s">
        <v>147</v>
      </c>
      <c r="C22" s="2" t="s">
        <v>1</v>
      </c>
      <c r="D22" s="26">
        <v>1</v>
      </c>
      <c r="E22" s="78"/>
      <c r="F22" s="23"/>
      <c r="G22" s="85">
        <f t="shared" si="2"/>
        <v>0</v>
      </c>
      <c r="H22" s="85">
        <f t="shared" si="3"/>
        <v>0</v>
      </c>
      <c r="I22" s="85">
        <f t="shared" si="4"/>
        <v>0</v>
      </c>
    </row>
    <row r="23" spans="1:9" ht="25.5" x14ac:dyDescent="0.2">
      <c r="A23" s="9" t="s">
        <v>179</v>
      </c>
      <c r="B23" s="4" t="s">
        <v>13</v>
      </c>
      <c r="C23" s="2" t="s">
        <v>1</v>
      </c>
      <c r="D23" s="26">
        <v>1</v>
      </c>
      <c r="E23" s="78"/>
      <c r="F23" s="23"/>
      <c r="G23" s="85">
        <f t="shared" si="2"/>
        <v>0</v>
      </c>
      <c r="H23" s="85">
        <f t="shared" si="3"/>
        <v>0</v>
      </c>
      <c r="I23" s="85">
        <f t="shared" si="4"/>
        <v>0</v>
      </c>
    </row>
    <row r="24" spans="1:9" ht="19.899999999999999" customHeight="1" x14ac:dyDescent="0.2">
      <c r="A24" s="9" t="s">
        <v>180</v>
      </c>
      <c r="B24" s="4" t="s">
        <v>14</v>
      </c>
      <c r="C24" s="2" t="s">
        <v>1</v>
      </c>
      <c r="D24" s="26">
        <v>1</v>
      </c>
      <c r="E24" s="78"/>
      <c r="F24" s="23"/>
      <c r="G24" s="85">
        <f t="shared" si="2"/>
        <v>0</v>
      </c>
      <c r="H24" s="85">
        <f t="shared" si="3"/>
        <v>0</v>
      </c>
      <c r="I24" s="85">
        <f t="shared" si="4"/>
        <v>0</v>
      </c>
    </row>
    <row r="25" spans="1:9" ht="19.899999999999999" customHeight="1" x14ac:dyDescent="0.2">
      <c r="A25" s="9" t="s">
        <v>181</v>
      </c>
      <c r="B25" s="4" t="s">
        <v>15</v>
      </c>
      <c r="C25" s="2" t="s">
        <v>1</v>
      </c>
      <c r="D25" s="26">
        <v>1</v>
      </c>
      <c r="E25" s="79"/>
      <c r="F25" s="13"/>
      <c r="G25" s="85">
        <f t="shared" si="2"/>
        <v>0</v>
      </c>
      <c r="H25" s="85">
        <f t="shared" si="3"/>
        <v>0</v>
      </c>
      <c r="I25" s="85">
        <f t="shared" si="4"/>
        <v>0</v>
      </c>
    </row>
    <row r="26" spans="1:9" ht="19.899999999999999" customHeight="1" x14ac:dyDescent="0.2">
      <c r="A26" s="9" t="s">
        <v>182</v>
      </c>
      <c r="B26" s="4" t="s">
        <v>178</v>
      </c>
      <c r="C26" s="2" t="s">
        <v>1</v>
      </c>
      <c r="D26" s="26">
        <v>1</v>
      </c>
      <c r="E26" s="78"/>
      <c r="F26" s="23"/>
      <c r="G26" s="85">
        <f>D26*E26+D26*F26</f>
        <v>0</v>
      </c>
      <c r="H26" s="85">
        <f t="shared" si="3"/>
        <v>0</v>
      </c>
      <c r="I26" s="85">
        <f t="shared" si="4"/>
        <v>0</v>
      </c>
    </row>
    <row r="27" spans="1:9" ht="19.899999999999999" customHeight="1" x14ac:dyDescent="0.2">
      <c r="A27" s="9" t="s">
        <v>183</v>
      </c>
      <c r="B27" s="4" t="s">
        <v>16</v>
      </c>
      <c r="C27" s="2" t="s">
        <v>1</v>
      </c>
      <c r="D27" s="26">
        <v>1</v>
      </c>
      <c r="E27" s="78"/>
      <c r="F27" s="23"/>
      <c r="G27" s="85">
        <f t="shared" si="2"/>
        <v>0</v>
      </c>
      <c r="H27" s="85">
        <f t="shared" si="3"/>
        <v>0</v>
      </c>
      <c r="I27" s="85">
        <f t="shared" si="4"/>
        <v>0</v>
      </c>
    </row>
    <row r="28" spans="1:9" ht="19.899999999999999" customHeight="1" x14ac:dyDescent="0.2">
      <c r="A28" s="9" t="s">
        <v>184</v>
      </c>
      <c r="B28" s="4" t="s">
        <v>17</v>
      </c>
      <c r="C28" s="2" t="s">
        <v>1</v>
      </c>
      <c r="D28" s="26">
        <v>1</v>
      </c>
      <c r="E28" s="78"/>
      <c r="F28" s="23"/>
      <c r="G28" s="85">
        <f t="shared" si="2"/>
        <v>0</v>
      </c>
      <c r="H28" s="85">
        <f t="shared" si="3"/>
        <v>0</v>
      </c>
      <c r="I28" s="85">
        <f t="shared" si="4"/>
        <v>0</v>
      </c>
    </row>
    <row r="29" spans="1:9" ht="19.899999999999999" customHeight="1" x14ac:dyDescent="0.2">
      <c r="A29" s="9" t="s">
        <v>185</v>
      </c>
      <c r="B29" s="4" t="s">
        <v>18</v>
      </c>
      <c r="C29" s="2" t="s">
        <v>1</v>
      </c>
      <c r="D29" s="26">
        <v>1</v>
      </c>
      <c r="E29" s="80"/>
      <c r="F29" s="14"/>
      <c r="G29" s="85">
        <f t="shared" si="2"/>
        <v>0</v>
      </c>
      <c r="H29" s="85">
        <f t="shared" si="3"/>
        <v>0</v>
      </c>
      <c r="I29" s="85">
        <f t="shared" si="4"/>
        <v>0</v>
      </c>
    </row>
    <row r="30" spans="1:9" ht="19.899999999999999" customHeight="1" x14ac:dyDescent="0.2">
      <c r="A30" s="9" t="s">
        <v>186</v>
      </c>
      <c r="B30" s="4" t="s">
        <v>19</v>
      </c>
      <c r="C30" s="2" t="s">
        <v>1</v>
      </c>
      <c r="D30" s="26">
        <v>1</v>
      </c>
      <c r="E30" s="81"/>
      <c r="F30" s="8"/>
      <c r="G30" s="85">
        <f t="shared" si="2"/>
        <v>0</v>
      </c>
      <c r="H30" s="85">
        <f t="shared" si="3"/>
        <v>0</v>
      </c>
      <c r="I30" s="85">
        <f t="shared" si="4"/>
        <v>0</v>
      </c>
    </row>
    <row r="31" spans="1:9" ht="19.899999999999999" customHeight="1" x14ac:dyDescent="0.2">
      <c r="A31" s="9" t="s">
        <v>187</v>
      </c>
      <c r="B31" s="4" t="s">
        <v>20</v>
      </c>
      <c r="C31" s="2" t="s">
        <v>1</v>
      </c>
      <c r="D31" s="26">
        <v>1</v>
      </c>
      <c r="E31" s="81"/>
      <c r="F31" s="8"/>
      <c r="G31" s="85">
        <f t="shared" si="2"/>
        <v>0</v>
      </c>
      <c r="H31" s="85">
        <f t="shared" si="3"/>
        <v>0</v>
      </c>
      <c r="I31" s="85">
        <f t="shared" si="4"/>
        <v>0</v>
      </c>
    </row>
    <row r="32" spans="1:9" ht="19.899999999999999" customHeight="1" x14ac:dyDescent="0.2">
      <c r="A32" s="9" t="s">
        <v>188</v>
      </c>
      <c r="B32" s="4" t="s">
        <v>21</v>
      </c>
      <c r="C32" s="2" t="s">
        <v>1</v>
      </c>
      <c r="D32" s="26">
        <v>1</v>
      </c>
      <c r="E32" s="78"/>
      <c r="F32" s="23"/>
      <c r="G32" s="85">
        <f>D32*E32+D32*F32</f>
        <v>0</v>
      </c>
      <c r="H32" s="85">
        <f t="shared" si="3"/>
        <v>0</v>
      </c>
      <c r="I32" s="85">
        <f t="shared" si="4"/>
        <v>0</v>
      </c>
    </row>
    <row r="33" spans="1:9" ht="19.899999999999999" customHeight="1" x14ac:dyDescent="0.2">
      <c r="A33" s="9" t="s">
        <v>189</v>
      </c>
      <c r="B33" s="4" t="s">
        <v>146</v>
      </c>
      <c r="C33" s="2" t="s">
        <v>1</v>
      </c>
      <c r="D33" s="26">
        <v>1</v>
      </c>
      <c r="E33" s="78"/>
      <c r="F33" s="23"/>
      <c r="G33" s="85">
        <f>D33*E33+D33*F33</f>
        <v>0</v>
      </c>
      <c r="H33" s="85">
        <f t="shared" si="3"/>
        <v>0</v>
      </c>
      <c r="I33" s="85">
        <f t="shared" si="4"/>
        <v>0</v>
      </c>
    </row>
    <row r="34" spans="1:9" ht="19.899999999999999" customHeight="1" x14ac:dyDescent="0.2">
      <c r="A34" s="9" t="s">
        <v>190</v>
      </c>
      <c r="B34" s="4" t="s">
        <v>22</v>
      </c>
      <c r="C34" s="2" t="s">
        <v>1</v>
      </c>
      <c r="D34" s="26">
        <v>1</v>
      </c>
      <c r="E34" s="78"/>
      <c r="F34" s="23"/>
      <c r="G34" s="85">
        <f>D34*E34+D34*F34</f>
        <v>0</v>
      </c>
      <c r="H34" s="85">
        <f t="shared" si="3"/>
        <v>0</v>
      </c>
      <c r="I34" s="85">
        <f t="shared" si="4"/>
        <v>0</v>
      </c>
    </row>
    <row r="35" spans="1:9" ht="19.899999999999999" customHeight="1" x14ac:dyDescent="0.2">
      <c r="A35" s="9" t="s">
        <v>191</v>
      </c>
      <c r="B35" s="4" t="s">
        <v>23</v>
      </c>
      <c r="C35" s="2" t="s">
        <v>1</v>
      </c>
      <c r="D35" s="26">
        <v>1</v>
      </c>
      <c r="E35" s="78"/>
      <c r="F35" s="23"/>
      <c r="G35" s="85">
        <f t="shared" ref="G35:G37" si="5">D35*E35+D35*F35</f>
        <v>0</v>
      </c>
      <c r="H35" s="85">
        <f t="shared" si="3"/>
        <v>0</v>
      </c>
      <c r="I35" s="85">
        <f t="shared" si="4"/>
        <v>0</v>
      </c>
    </row>
    <row r="36" spans="1:9" ht="19.899999999999999" customHeight="1" x14ac:dyDescent="0.2">
      <c r="A36" s="9" t="s">
        <v>192</v>
      </c>
      <c r="B36" s="4" t="s">
        <v>24</v>
      </c>
      <c r="C36" s="2" t="s">
        <v>1</v>
      </c>
      <c r="D36" s="26">
        <v>1</v>
      </c>
      <c r="E36" s="78"/>
      <c r="F36" s="23"/>
      <c r="G36" s="85">
        <f t="shared" si="5"/>
        <v>0</v>
      </c>
      <c r="H36" s="85">
        <f t="shared" si="3"/>
        <v>0</v>
      </c>
      <c r="I36" s="85">
        <f t="shared" si="4"/>
        <v>0</v>
      </c>
    </row>
    <row r="37" spans="1:9" ht="19.899999999999999" customHeight="1" x14ac:dyDescent="0.2">
      <c r="A37" s="9" t="s">
        <v>193</v>
      </c>
      <c r="B37" s="15" t="s">
        <v>148</v>
      </c>
      <c r="C37" s="2" t="s">
        <v>1</v>
      </c>
      <c r="D37" s="26">
        <v>1</v>
      </c>
      <c r="E37" s="78"/>
      <c r="F37" s="23"/>
      <c r="G37" s="85">
        <f t="shared" si="5"/>
        <v>0</v>
      </c>
      <c r="H37" s="85">
        <f t="shared" si="3"/>
        <v>0</v>
      </c>
      <c r="I37" s="85">
        <f t="shared" si="4"/>
        <v>0</v>
      </c>
    </row>
    <row r="38" spans="1:9" ht="19.899999999999999" customHeight="1" x14ac:dyDescent="0.2">
      <c r="A38" s="9" t="s">
        <v>194</v>
      </c>
      <c r="B38" s="15" t="s">
        <v>149</v>
      </c>
      <c r="C38" s="2" t="s">
        <v>1</v>
      </c>
      <c r="D38" s="26">
        <v>1</v>
      </c>
      <c r="E38" s="78"/>
      <c r="F38" s="23"/>
      <c r="G38" s="85">
        <f>D38*E38+D38*F38</f>
        <v>0</v>
      </c>
      <c r="H38" s="85">
        <f t="shared" si="3"/>
        <v>0</v>
      </c>
      <c r="I38" s="85">
        <f t="shared" si="4"/>
        <v>0</v>
      </c>
    </row>
    <row r="39" spans="1:9" ht="19.899999999999999" customHeight="1" x14ac:dyDescent="0.2">
      <c r="A39" s="9" t="s">
        <v>195</v>
      </c>
      <c r="B39" s="15" t="s">
        <v>150</v>
      </c>
      <c r="C39" s="2" t="s">
        <v>1</v>
      </c>
      <c r="D39" s="26">
        <v>1</v>
      </c>
      <c r="E39" s="78"/>
      <c r="F39" s="23"/>
      <c r="G39" s="85">
        <f>D39*E39+D39*F39</f>
        <v>0</v>
      </c>
      <c r="H39" s="85">
        <f t="shared" si="3"/>
        <v>0</v>
      </c>
      <c r="I39" s="85">
        <f t="shared" si="4"/>
        <v>0</v>
      </c>
    </row>
    <row r="40" spans="1:9" ht="19.899999999999999" customHeight="1" x14ac:dyDescent="0.2">
      <c r="A40" s="9" t="s">
        <v>196</v>
      </c>
      <c r="B40" s="15" t="s">
        <v>151</v>
      </c>
      <c r="C40" s="2" t="s">
        <v>1</v>
      </c>
      <c r="D40" s="26">
        <v>1</v>
      </c>
      <c r="E40" s="78"/>
      <c r="F40" s="23"/>
      <c r="G40" s="85">
        <f t="shared" ref="G40:G46" si="6">D40*E40+D40*F40</f>
        <v>0</v>
      </c>
      <c r="H40" s="85">
        <f t="shared" si="3"/>
        <v>0</v>
      </c>
      <c r="I40" s="85">
        <f t="shared" si="4"/>
        <v>0</v>
      </c>
    </row>
    <row r="41" spans="1:9" ht="19.899999999999999" customHeight="1" x14ac:dyDescent="0.2">
      <c r="A41" s="9" t="s">
        <v>197</v>
      </c>
      <c r="B41" s="4" t="s">
        <v>25</v>
      </c>
      <c r="C41" s="2" t="s">
        <v>1</v>
      </c>
      <c r="D41" s="26">
        <v>1</v>
      </c>
      <c r="E41" s="78"/>
      <c r="F41" s="23"/>
      <c r="G41" s="85">
        <f t="shared" si="6"/>
        <v>0</v>
      </c>
      <c r="H41" s="85">
        <f t="shared" si="3"/>
        <v>0</v>
      </c>
      <c r="I41" s="85">
        <f t="shared" si="4"/>
        <v>0</v>
      </c>
    </row>
    <row r="42" spans="1:9" ht="19.899999999999999" customHeight="1" x14ac:dyDescent="0.2">
      <c r="A42" s="9" t="s">
        <v>198</v>
      </c>
      <c r="B42" s="4" t="s">
        <v>26</v>
      </c>
      <c r="C42" s="2" t="s">
        <v>1</v>
      </c>
      <c r="D42" s="26">
        <v>1</v>
      </c>
      <c r="E42" s="78"/>
      <c r="F42" s="23"/>
      <c r="G42" s="85">
        <f t="shared" si="6"/>
        <v>0</v>
      </c>
      <c r="H42" s="85">
        <f t="shared" si="3"/>
        <v>0</v>
      </c>
      <c r="I42" s="85">
        <f t="shared" si="4"/>
        <v>0</v>
      </c>
    </row>
    <row r="43" spans="1:9" ht="19.899999999999999" customHeight="1" x14ac:dyDescent="0.2">
      <c r="A43" s="9" t="s">
        <v>199</v>
      </c>
      <c r="B43" s="4" t="s">
        <v>27</v>
      </c>
      <c r="C43" s="2" t="s">
        <v>1</v>
      </c>
      <c r="D43" s="26">
        <v>1</v>
      </c>
      <c r="E43" s="78"/>
      <c r="F43" s="23"/>
      <c r="G43" s="85">
        <f t="shared" si="6"/>
        <v>0</v>
      </c>
      <c r="H43" s="85">
        <f t="shared" si="3"/>
        <v>0</v>
      </c>
      <c r="I43" s="85">
        <f t="shared" si="4"/>
        <v>0</v>
      </c>
    </row>
    <row r="44" spans="1:9" ht="19.899999999999999" customHeight="1" x14ac:dyDescent="0.2">
      <c r="A44" s="9" t="s">
        <v>200</v>
      </c>
      <c r="B44" s="4" t="s">
        <v>28</v>
      </c>
      <c r="C44" s="2" t="s">
        <v>1</v>
      </c>
      <c r="D44" s="26">
        <v>1</v>
      </c>
      <c r="E44" s="78"/>
      <c r="F44" s="23"/>
      <c r="G44" s="85">
        <f t="shared" si="6"/>
        <v>0</v>
      </c>
      <c r="H44" s="85">
        <f t="shared" si="3"/>
        <v>0</v>
      </c>
      <c r="I44" s="85">
        <f t="shared" si="4"/>
        <v>0</v>
      </c>
    </row>
    <row r="45" spans="1:9" ht="19.899999999999999" customHeight="1" x14ac:dyDescent="0.2">
      <c r="A45" s="9" t="s">
        <v>201</v>
      </c>
      <c r="B45" s="4" t="s">
        <v>29</v>
      </c>
      <c r="C45" s="2" t="s">
        <v>1</v>
      </c>
      <c r="D45" s="26">
        <v>1</v>
      </c>
      <c r="E45" s="78"/>
      <c r="F45" s="23"/>
      <c r="G45" s="85">
        <f t="shared" si="6"/>
        <v>0</v>
      </c>
      <c r="H45" s="85">
        <f t="shared" si="3"/>
        <v>0</v>
      </c>
      <c r="I45" s="85">
        <f t="shared" si="4"/>
        <v>0</v>
      </c>
    </row>
    <row r="46" spans="1:9" ht="19.899999999999999" customHeight="1" x14ac:dyDescent="0.2">
      <c r="A46" s="9" t="s">
        <v>202</v>
      </c>
      <c r="B46" s="4" t="s">
        <v>98</v>
      </c>
      <c r="C46" s="2" t="s">
        <v>1</v>
      </c>
      <c r="D46" s="26">
        <v>1</v>
      </c>
      <c r="E46" s="78"/>
      <c r="F46" s="23"/>
      <c r="G46" s="85">
        <f t="shared" si="6"/>
        <v>0</v>
      </c>
      <c r="H46" s="85">
        <f t="shared" si="3"/>
        <v>0</v>
      </c>
      <c r="I46" s="85">
        <f t="shared" si="4"/>
        <v>0</v>
      </c>
    </row>
    <row r="47" spans="1:9" ht="19.899999999999999" customHeight="1" x14ac:dyDescent="0.2">
      <c r="A47" s="9" t="s">
        <v>203</v>
      </c>
      <c r="B47" s="4" t="s">
        <v>152</v>
      </c>
      <c r="C47" s="2" t="s">
        <v>1</v>
      </c>
      <c r="D47" s="26">
        <v>1</v>
      </c>
      <c r="E47" s="78"/>
      <c r="F47" s="23"/>
      <c r="G47" s="85">
        <f>D47*E47+D47*F47</f>
        <v>0</v>
      </c>
      <c r="H47" s="85">
        <f t="shared" si="3"/>
        <v>0</v>
      </c>
      <c r="I47" s="85">
        <f t="shared" si="4"/>
        <v>0</v>
      </c>
    </row>
    <row r="48" spans="1:9" ht="19.899999999999999" customHeight="1" x14ac:dyDescent="0.2">
      <c r="A48" s="9" t="s">
        <v>204</v>
      </c>
      <c r="B48" s="4" t="s">
        <v>30</v>
      </c>
      <c r="C48" s="2" t="s">
        <v>1</v>
      </c>
      <c r="D48" s="26">
        <v>1</v>
      </c>
      <c r="E48" s="78"/>
      <c r="F48" s="23"/>
      <c r="G48" s="85">
        <f t="shared" ref="G48:G50" si="7">D48*E48+D48*F48</f>
        <v>0</v>
      </c>
      <c r="H48" s="85">
        <f t="shared" si="3"/>
        <v>0</v>
      </c>
      <c r="I48" s="85">
        <f t="shared" si="4"/>
        <v>0</v>
      </c>
    </row>
    <row r="49" spans="1:9" ht="19.899999999999999" customHeight="1" x14ac:dyDescent="0.2">
      <c r="A49" s="9" t="s">
        <v>205</v>
      </c>
      <c r="B49" s="4" t="s">
        <v>31</v>
      </c>
      <c r="C49" s="2" t="s">
        <v>1</v>
      </c>
      <c r="D49" s="26">
        <v>1</v>
      </c>
      <c r="E49" s="78"/>
      <c r="F49" s="23"/>
      <c r="G49" s="85">
        <f t="shared" si="7"/>
        <v>0</v>
      </c>
      <c r="H49" s="85">
        <f t="shared" si="3"/>
        <v>0</v>
      </c>
      <c r="I49" s="85">
        <f t="shared" si="4"/>
        <v>0</v>
      </c>
    </row>
    <row r="50" spans="1:9" ht="19.899999999999999" customHeight="1" x14ac:dyDescent="0.2">
      <c r="A50" s="9" t="s">
        <v>206</v>
      </c>
      <c r="B50" s="4" t="s">
        <v>32</v>
      </c>
      <c r="C50" s="2" t="s">
        <v>1</v>
      </c>
      <c r="D50" s="26">
        <v>1</v>
      </c>
      <c r="E50" s="78"/>
      <c r="F50" s="23"/>
      <c r="G50" s="85">
        <f t="shared" si="7"/>
        <v>0</v>
      </c>
      <c r="H50" s="85">
        <f t="shared" si="3"/>
        <v>0</v>
      </c>
      <c r="I50" s="85">
        <f t="shared" si="4"/>
        <v>0</v>
      </c>
    </row>
    <row r="51" spans="1:9" ht="19.899999999999999" customHeight="1" x14ac:dyDescent="0.2">
      <c r="A51" s="9" t="s">
        <v>207</v>
      </c>
      <c r="B51" s="4" t="s">
        <v>141</v>
      </c>
      <c r="C51" s="2" t="s">
        <v>1</v>
      </c>
      <c r="D51" s="26">
        <v>1</v>
      </c>
      <c r="E51" s="78"/>
      <c r="F51" s="23"/>
      <c r="G51" s="85">
        <f>D51*E51+D51*F51</f>
        <v>0</v>
      </c>
      <c r="H51" s="85">
        <f t="shared" si="3"/>
        <v>0</v>
      </c>
      <c r="I51" s="85">
        <f t="shared" si="4"/>
        <v>0</v>
      </c>
    </row>
    <row r="52" spans="1:9" ht="19.899999999999999" customHeight="1" x14ac:dyDescent="0.2">
      <c r="A52" s="9" t="s">
        <v>208</v>
      </c>
      <c r="B52" s="4" t="s">
        <v>142</v>
      </c>
      <c r="C52" s="2" t="s">
        <v>1</v>
      </c>
      <c r="D52" s="26">
        <v>1</v>
      </c>
      <c r="E52" s="78"/>
      <c r="F52" s="23"/>
      <c r="G52" s="85">
        <f t="shared" ref="G52:G115" si="8">D52*E52+D52*F52</f>
        <v>0</v>
      </c>
      <c r="H52" s="85">
        <f t="shared" si="3"/>
        <v>0</v>
      </c>
      <c r="I52" s="85">
        <f t="shared" si="4"/>
        <v>0</v>
      </c>
    </row>
    <row r="53" spans="1:9" ht="19.899999999999999" customHeight="1" x14ac:dyDescent="0.2">
      <c r="A53" s="9" t="s">
        <v>209</v>
      </c>
      <c r="B53" s="4" t="s">
        <v>143</v>
      </c>
      <c r="C53" s="2" t="s">
        <v>1</v>
      </c>
      <c r="D53" s="26">
        <v>1</v>
      </c>
      <c r="E53" s="78"/>
      <c r="F53" s="23"/>
      <c r="G53" s="85">
        <f t="shared" si="8"/>
        <v>0</v>
      </c>
      <c r="H53" s="85">
        <f t="shared" si="3"/>
        <v>0</v>
      </c>
      <c r="I53" s="85">
        <f t="shared" si="4"/>
        <v>0</v>
      </c>
    </row>
    <row r="54" spans="1:9" ht="19.899999999999999" customHeight="1" x14ac:dyDescent="0.2">
      <c r="A54" s="9" t="s">
        <v>210</v>
      </c>
      <c r="B54" s="4" t="s">
        <v>144</v>
      </c>
      <c r="C54" s="2" t="s">
        <v>1</v>
      </c>
      <c r="D54" s="26">
        <v>1</v>
      </c>
      <c r="E54" s="78"/>
      <c r="F54" s="23"/>
      <c r="G54" s="85">
        <f t="shared" si="8"/>
        <v>0</v>
      </c>
      <c r="H54" s="85">
        <f t="shared" si="3"/>
        <v>0</v>
      </c>
      <c r="I54" s="85">
        <f t="shared" si="4"/>
        <v>0</v>
      </c>
    </row>
    <row r="55" spans="1:9" ht="19.899999999999999" customHeight="1" x14ac:dyDescent="0.2">
      <c r="A55" s="9" t="s">
        <v>211</v>
      </c>
      <c r="B55" s="4" t="s">
        <v>33</v>
      </c>
      <c r="C55" s="2" t="s">
        <v>1</v>
      </c>
      <c r="D55" s="26">
        <v>1</v>
      </c>
      <c r="E55" s="78"/>
      <c r="F55" s="23"/>
      <c r="G55" s="85">
        <f t="shared" si="8"/>
        <v>0</v>
      </c>
      <c r="H55" s="85">
        <f t="shared" si="3"/>
        <v>0</v>
      </c>
      <c r="I55" s="85">
        <f t="shared" si="4"/>
        <v>0</v>
      </c>
    </row>
    <row r="56" spans="1:9" ht="19.899999999999999" customHeight="1" x14ac:dyDescent="0.2">
      <c r="A56" s="9" t="s">
        <v>212</v>
      </c>
      <c r="B56" s="4" t="s">
        <v>136</v>
      </c>
      <c r="C56" s="2" t="s">
        <v>1</v>
      </c>
      <c r="D56" s="26">
        <v>1</v>
      </c>
      <c r="E56" s="78"/>
      <c r="F56" s="23"/>
      <c r="G56" s="85">
        <f t="shared" si="8"/>
        <v>0</v>
      </c>
      <c r="H56" s="85">
        <f t="shared" si="3"/>
        <v>0</v>
      </c>
      <c r="I56" s="85">
        <f t="shared" si="4"/>
        <v>0</v>
      </c>
    </row>
    <row r="57" spans="1:9" ht="19.899999999999999" customHeight="1" x14ac:dyDescent="0.2">
      <c r="A57" s="9" t="s">
        <v>213</v>
      </c>
      <c r="B57" s="4" t="s">
        <v>137</v>
      </c>
      <c r="C57" s="2" t="s">
        <v>1</v>
      </c>
      <c r="D57" s="26">
        <v>1</v>
      </c>
      <c r="E57" s="78"/>
      <c r="F57" s="23"/>
      <c r="G57" s="85">
        <f t="shared" si="8"/>
        <v>0</v>
      </c>
      <c r="H57" s="85">
        <f t="shared" si="3"/>
        <v>0</v>
      </c>
      <c r="I57" s="85">
        <f t="shared" si="4"/>
        <v>0</v>
      </c>
    </row>
    <row r="58" spans="1:9" ht="19.899999999999999" customHeight="1" x14ac:dyDescent="0.2">
      <c r="A58" s="9" t="s">
        <v>214</v>
      </c>
      <c r="B58" s="4" t="s">
        <v>34</v>
      </c>
      <c r="C58" s="2" t="s">
        <v>1</v>
      </c>
      <c r="D58" s="26">
        <v>1</v>
      </c>
      <c r="E58" s="78"/>
      <c r="F58" s="23"/>
      <c r="G58" s="85">
        <f t="shared" si="8"/>
        <v>0</v>
      </c>
      <c r="H58" s="85">
        <f t="shared" si="3"/>
        <v>0</v>
      </c>
      <c r="I58" s="85">
        <f t="shared" si="4"/>
        <v>0</v>
      </c>
    </row>
    <row r="59" spans="1:9" ht="19.899999999999999" customHeight="1" x14ac:dyDescent="0.2">
      <c r="A59" s="9" t="s">
        <v>215</v>
      </c>
      <c r="B59" s="4" t="s">
        <v>138</v>
      </c>
      <c r="C59" s="2" t="s">
        <v>1</v>
      </c>
      <c r="D59" s="26">
        <v>1</v>
      </c>
      <c r="E59" s="78"/>
      <c r="F59" s="23"/>
      <c r="G59" s="85">
        <f t="shared" si="8"/>
        <v>0</v>
      </c>
      <c r="H59" s="85">
        <f t="shared" si="3"/>
        <v>0</v>
      </c>
      <c r="I59" s="85">
        <f t="shared" si="4"/>
        <v>0</v>
      </c>
    </row>
    <row r="60" spans="1:9" ht="19.899999999999999" customHeight="1" x14ac:dyDescent="0.2">
      <c r="A60" s="9" t="s">
        <v>216</v>
      </c>
      <c r="B60" s="4" t="s">
        <v>139</v>
      </c>
      <c r="C60" s="2" t="s">
        <v>1</v>
      </c>
      <c r="D60" s="26">
        <v>1</v>
      </c>
      <c r="E60" s="78"/>
      <c r="F60" s="23"/>
      <c r="G60" s="85">
        <f t="shared" si="8"/>
        <v>0</v>
      </c>
      <c r="H60" s="85">
        <f t="shared" si="3"/>
        <v>0</v>
      </c>
      <c r="I60" s="85">
        <f t="shared" si="4"/>
        <v>0</v>
      </c>
    </row>
    <row r="61" spans="1:9" ht="19.899999999999999" customHeight="1" x14ac:dyDescent="0.2">
      <c r="A61" s="9" t="s">
        <v>217</v>
      </c>
      <c r="B61" s="4" t="s">
        <v>140</v>
      </c>
      <c r="C61" s="2" t="s">
        <v>1</v>
      </c>
      <c r="D61" s="26">
        <v>1</v>
      </c>
      <c r="E61" s="78"/>
      <c r="F61" s="23"/>
      <c r="G61" s="85">
        <f t="shared" si="8"/>
        <v>0</v>
      </c>
      <c r="H61" s="85">
        <f t="shared" si="3"/>
        <v>0</v>
      </c>
      <c r="I61" s="85">
        <f t="shared" si="4"/>
        <v>0</v>
      </c>
    </row>
    <row r="62" spans="1:9" ht="19.899999999999999" customHeight="1" x14ac:dyDescent="0.2">
      <c r="A62" s="9" t="s">
        <v>218</v>
      </c>
      <c r="B62" s="4" t="s">
        <v>135</v>
      </c>
      <c r="C62" s="2" t="s">
        <v>1</v>
      </c>
      <c r="D62" s="26">
        <v>1</v>
      </c>
      <c r="E62" s="78"/>
      <c r="F62" s="23"/>
      <c r="G62" s="85">
        <f t="shared" si="8"/>
        <v>0</v>
      </c>
      <c r="H62" s="85">
        <f t="shared" si="3"/>
        <v>0</v>
      </c>
      <c r="I62" s="85">
        <f t="shared" si="4"/>
        <v>0</v>
      </c>
    </row>
    <row r="63" spans="1:9" ht="19.899999999999999" customHeight="1" x14ac:dyDescent="0.2">
      <c r="A63" s="9" t="s">
        <v>219</v>
      </c>
      <c r="B63" s="4" t="s">
        <v>134</v>
      </c>
      <c r="C63" s="2" t="s">
        <v>1</v>
      </c>
      <c r="D63" s="26">
        <v>1</v>
      </c>
      <c r="E63" s="78"/>
      <c r="F63" s="23"/>
      <c r="G63" s="85">
        <f t="shared" si="8"/>
        <v>0</v>
      </c>
      <c r="H63" s="85">
        <f t="shared" si="3"/>
        <v>0</v>
      </c>
      <c r="I63" s="85">
        <f t="shared" si="4"/>
        <v>0</v>
      </c>
    </row>
    <row r="64" spans="1:9" ht="19.899999999999999" customHeight="1" x14ac:dyDescent="0.2">
      <c r="A64" s="9" t="s">
        <v>220</v>
      </c>
      <c r="B64" s="4" t="s">
        <v>35</v>
      </c>
      <c r="C64" s="2" t="s">
        <v>1</v>
      </c>
      <c r="D64" s="26">
        <v>1</v>
      </c>
      <c r="E64" s="78"/>
      <c r="F64" s="23"/>
      <c r="G64" s="85">
        <f t="shared" si="8"/>
        <v>0</v>
      </c>
      <c r="H64" s="85">
        <f t="shared" si="3"/>
        <v>0</v>
      </c>
      <c r="I64" s="85">
        <f t="shared" si="4"/>
        <v>0</v>
      </c>
    </row>
    <row r="65" spans="1:9" ht="19.899999999999999" customHeight="1" x14ac:dyDescent="0.2">
      <c r="A65" s="9" t="s">
        <v>221</v>
      </c>
      <c r="B65" s="4" t="s">
        <v>133</v>
      </c>
      <c r="C65" s="2" t="s">
        <v>1</v>
      </c>
      <c r="D65" s="26">
        <v>1</v>
      </c>
      <c r="E65" s="78"/>
      <c r="F65" s="23"/>
      <c r="G65" s="85">
        <f t="shared" si="8"/>
        <v>0</v>
      </c>
      <c r="H65" s="85">
        <f t="shared" si="3"/>
        <v>0</v>
      </c>
      <c r="I65" s="85">
        <f t="shared" si="4"/>
        <v>0</v>
      </c>
    </row>
    <row r="66" spans="1:9" ht="19.899999999999999" customHeight="1" x14ac:dyDescent="0.2">
      <c r="A66" s="9" t="s">
        <v>222</v>
      </c>
      <c r="B66" s="4" t="s">
        <v>132</v>
      </c>
      <c r="C66" s="2" t="s">
        <v>1</v>
      </c>
      <c r="D66" s="26">
        <v>1</v>
      </c>
      <c r="E66" s="78"/>
      <c r="F66" s="23"/>
      <c r="G66" s="85">
        <f t="shared" si="8"/>
        <v>0</v>
      </c>
      <c r="H66" s="85">
        <f t="shared" si="3"/>
        <v>0</v>
      </c>
      <c r="I66" s="85">
        <f t="shared" si="4"/>
        <v>0</v>
      </c>
    </row>
    <row r="67" spans="1:9" ht="19.899999999999999" customHeight="1" x14ac:dyDescent="0.2">
      <c r="A67" s="9" t="s">
        <v>223</v>
      </c>
      <c r="B67" s="4" t="s">
        <v>131</v>
      </c>
      <c r="C67" s="2" t="s">
        <v>1</v>
      </c>
      <c r="D67" s="26">
        <v>1</v>
      </c>
      <c r="E67" s="78"/>
      <c r="F67" s="23"/>
      <c r="G67" s="85">
        <f t="shared" si="8"/>
        <v>0</v>
      </c>
      <c r="H67" s="85">
        <f t="shared" si="3"/>
        <v>0</v>
      </c>
      <c r="I67" s="85">
        <f t="shared" si="4"/>
        <v>0</v>
      </c>
    </row>
    <row r="68" spans="1:9" ht="19.899999999999999" customHeight="1" x14ac:dyDescent="0.2">
      <c r="A68" s="9" t="s">
        <v>224</v>
      </c>
      <c r="B68" s="4" t="s">
        <v>130</v>
      </c>
      <c r="C68" s="2" t="s">
        <v>1</v>
      </c>
      <c r="D68" s="26">
        <v>1</v>
      </c>
      <c r="E68" s="78"/>
      <c r="F68" s="23"/>
      <c r="G68" s="85">
        <f>D68*E68+D68*F68</f>
        <v>0</v>
      </c>
      <c r="H68" s="85">
        <f t="shared" si="3"/>
        <v>0</v>
      </c>
      <c r="I68" s="85">
        <f t="shared" si="4"/>
        <v>0</v>
      </c>
    </row>
    <row r="69" spans="1:9" ht="19.899999999999999" customHeight="1" x14ac:dyDescent="0.2">
      <c r="A69" s="9" t="s">
        <v>225</v>
      </c>
      <c r="B69" s="4" t="s">
        <v>36</v>
      </c>
      <c r="C69" s="2" t="s">
        <v>1</v>
      </c>
      <c r="D69" s="26">
        <v>1</v>
      </c>
      <c r="E69" s="78"/>
      <c r="F69" s="23"/>
      <c r="G69" s="85">
        <f t="shared" si="8"/>
        <v>0</v>
      </c>
      <c r="H69" s="85">
        <f t="shared" si="3"/>
        <v>0</v>
      </c>
      <c r="I69" s="85">
        <f t="shared" si="4"/>
        <v>0</v>
      </c>
    </row>
    <row r="70" spans="1:9" ht="19.899999999999999" customHeight="1" x14ac:dyDescent="0.2">
      <c r="A70" s="9" t="s">
        <v>226</v>
      </c>
      <c r="B70" s="4" t="s">
        <v>37</v>
      </c>
      <c r="C70" s="2" t="s">
        <v>1</v>
      </c>
      <c r="D70" s="26">
        <v>1</v>
      </c>
      <c r="E70" s="78"/>
      <c r="F70" s="23"/>
      <c r="G70" s="85">
        <f t="shared" si="8"/>
        <v>0</v>
      </c>
      <c r="H70" s="85">
        <f t="shared" si="3"/>
        <v>0</v>
      </c>
      <c r="I70" s="85">
        <f t="shared" si="4"/>
        <v>0</v>
      </c>
    </row>
    <row r="71" spans="1:9" ht="19.899999999999999" customHeight="1" x14ac:dyDescent="0.2">
      <c r="A71" s="9" t="s">
        <v>227</v>
      </c>
      <c r="B71" s="4" t="s">
        <v>38</v>
      </c>
      <c r="C71" s="2" t="s">
        <v>1</v>
      </c>
      <c r="D71" s="26">
        <v>1</v>
      </c>
      <c r="E71" s="78"/>
      <c r="F71" s="23"/>
      <c r="G71" s="85">
        <f t="shared" si="8"/>
        <v>0</v>
      </c>
      <c r="H71" s="85">
        <f t="shared" si="3"/>
        <v>0</v>
      </c>
      <c r="I71" s="85">
        <f t="shared" si="4"/>
        <v>0</v>
      </c>
    </row>
    <row r="72" spans="1:9" ht="19.899999999999999" customHeight="1" x14ac:dyDescent="0.2">
      <c r="A72" s="9" t="s">
        <v>228</v>
      </c>
      <c r="B72" s="4" t="s">
        <v>129</v>
      </c>
      <c r="C72" s="2" t="s">
        <v>1</v>
      </c>
      <c r="D72" s="26">
        <v>1</v>
      </c>
      <c r="E72" s="78"/>
      <c r="F72" s="23"/>
      <c r="G72" s="85">
        <f t="shared" si="8"/>
        <v>0</v>
      </c>
      <c r="H72" s="85">
        <f t="shared" si="3"/>
        <v>0</v>
      </c>
      <c r="I72" s="85">
        <f t="shared" si="4"/>
        <v>0</v>
      </c>
    </row>
    <row r="73" spans="1:9" ht="19.899999999999999" customHeight="1" x14ac:dyDescent="0.2">
      <c r="A73" s="9" t="s">
        <v>229</v>
      </c>
      <c r="B73" s="4" t="s">
        <v>128</v>
      </c>
      <c r="C73" s="2" t="s">
        <v>1</v>
      </c>
      <c r="D73" s="26">
        <v>1</v>
      </c>
      <c r="E73" s="78"/>
      <c r="F73" s="23"/>
      <c r="G73" s="85">
        <f t="shared" si="8"/>
        <v>0</v>
      </c>
      <c r="H73" s="85">
        <f t="shared" si="3"/>
        <v>0</v>
      </c>
      <c r="I73" s="85">
        <f t="shared" si="4"/>
        <v>0</v>
      </c>
    </row>
    <row r="74" spans="1:9" ht="19.899999999999999" customHeight="1" x14ac:dyDescent="0.2">
      <c r="A74" s="9" t="s">
        <v>230</v>
      </c>
      <c r="B74" s="4" t="s">
        <v>39</v>
      </c>
      <c r="C74" s="2" t="s">
        <v>1</v>
      </c>
      <c r="D74" s="26">
        <v>1</v>
      </c>
      <c r="E74" s="78"/>
      <c r="F74" s="23"/>
      <c r="G74" s="85">
        <f t="shared" si="8"/>
        <v>0</v>
      </c>
      <c r="H74" s="85">
        <f t="shared" si="3"/>
        <v>0</v>
      </c>
      <c r="I74" s="85">
        <f t="shared" si="4"/>
        <v>0</v>
      </c>
    </row>
    <row r="75" spans="1:9" ht="19.899999999999999" customHeight="1" x14ac:dyDescent="0.2">
      <c r="A75" s="9" t="s">
        <v>231</v>
      </c>
      <c r="B75" s="4" t="s">
        <v>127</v>
      </c>
      <c r="C75" s="2" t="s">
        <v>1</v>
      </c>
      <c r="D75" s="26">
        <v>1</v>
      </c>
      <c r="E75" s="78"/>
      <c r="F75" s="23"/>
      <c r="G75" s="85">
        <f t="shared" si="8"/>
        <v>0</v>
      </c>
      <c r="H75" s="85">
        <f t="shared" si="3"/>
        <v>0</v>
      </c>
      <c r="I75" s="85">
        <f t="shared" si="4"/>
        <v>0</v>
      </c>
    </row>
    <row r="76" spans="1:9" ht="19.899999999999999" customHeight="1" x14ac:dyDescent="0.2">
      <c r="A76" s="9" t="s">
        <v>232</v>
      </c>
      <c r="B76" s="4" t="s">
        <v>40</v>
      </c>
      <c r="C76" s="2" t="s">
        <v>1</v>
      </c>
      <c r="D76" s="26">
        <v>1</v>
      </c>
      <c r="E76" s="78"/>
      <c r="F76" s="23"/>
      <c r="G76" s="85">
        <f t="shared" si="8"/>
        <v>0</v>
      </c>
      <c r="H76" s="85">
        <f t="shared" si="3"/>
        <v>0</v>
      </c>
      <c r="I76" s="85">
        <f t="shared" si="4"/>
        <v>0</v>
      </c>
    </row>
    <row r="77" spans="1:9" ht="19.899999999999999" customHeight="1" x14ac:dyDescent="0.2">
      <c r="A77" s="9" t="s">
        <v>233</v>
      </c>
      <c r="B77" s="4" t="s">
        <v>41</v>
      </c>
      <c r="C77" s="2" t="s">
        <v>1</v>
      </c>
      <c r="D77" s="26">
        <v>1</v>
      </c>
      <c r="E77" s="78"/>
      <c r="F77" s="23"/>
      <c r="G77" s="85">
        <f t="shared" si="8"/>
        <v>0</v>
      </c>
      <c r="H77" s="85">
        <f t="shared" si="3"/>
        <v>0</v>
      </c>
      <c r="I77" s="85">
        <f t="shared" si="4"/>
        <v>0</v>
      </c>
    </row>
    <row r="78" spans="1:9" ht="19.899999999999999" customHeight="1" x14ac:dyDescent="0.2">
      <c r="A78" s="9" t="s">
        <v>234</v>
      </c>
      <c r="B78" s="4" t="s">
        <v>42</v>
      </c>
      <c r="C78" s="2" t="s">
        <v>1</v>
      </c>
      <c r="D78" s="26">
        <v>1</v>
      </c>
      <c r="E78" s="78"/>
      <c r="F78" s="23"/>
      <c r="G78" s="85">
        <f>D78*E78+D78*F78</f>
        <v>0</v>
      </c>
      <c r="H78" s="85">
        <f t="shared" si="3"/>
        <v>0</v>
      </c>
      <c r="I78" s="85">
        <f t="shared" si="4"/>
        <v>0</v>
      </c>
    </row>
    <row r="79" spans="1:9" ht="19.899999999999999" customHeight="1" x14ac:dyDescent="0.2">
      <c r="A79" s="9" t="s">
        <v>235</v>
      </c>
      <c r="B79" s="4" t="s">
        <v>43</v>
      </c>
      <c r="C79" s="2" t="s">
        <v>1</v>
      </c>
      <c r="D79" s="26">
        <v>1</v>
      </c>
      <c r="E79" s="78"/>
      <c r="F79" s="23"/>
      <c r="G79" s="85">
        <f t="shared" si="8"/>
        <v>0</v>
      </c>
      <c r="H79" s="85">
        <f t="shared" si="3"/>
        <v>0</v>
      </c>
      <c r="I79" s="85">
        <f t="shared" si="4"/>
        <v>0</v>
      </c>
    </row>
    <row r="80" spans="1:9" ht="19.899999999999999" customHeight="1" x14ac:dyDescent="0.2">
      <c r="A80" s="9" t="s">
        <v>236</v>
      </c>
      <c r="B80" s="4" t="s">
        <v>145</v>
      </c>
      <c r="C80" s="2" t="s">
        <v>1</v>
      </c>
      <c r="D80" s="26">
        <v>1</v>
      </c>
      <c r="E80" s="78"/>
      <c r="F80" s="23"/>
      <c r="G80" s="85">
        <f t="shared" si="8"/>
        <v>0</v>
      </c>
      <c r="H80" s="85">
        <f t="shared" ref="H80:H116" si="9">G80*0.2</f>
        <v>0</v>
      </c>
      <c r="I80" s="85">
        <f t="shared" ref="I80:I116" si="10">G80*1.2</f>
        <v>0</v>
      </c>
    </row>
    <row r="81" spans="1:9" ht="19.899999999999999" customHeight="1" x14ac:dyDescent="0.2">
      <c r="A81" s="9" t="s">
        <v>237</v>
      </c>
      <c r="B81" s="4" t="s">
        <v>44</v>
      </c>
      <c r="C81" s="2" t="s">
        <v>1</v>
      </c>
      <c r="D81" s="26">
        <v>1</v>
      </c>
      <c r="E81" s="78"/>
      <c r="F81" s="23"/>
      <c r="G81" s="85">
        <f t="shared" si="8"/>
        <v>0</v>
      </c>
      <c r="H81" s="85">
        <f t="shared" si="9"/>
        <v>0</v>
      </c>
      <c r="I81" s="85">
        <f t="shared" si="10"/>
        <v>0</v>
      </c>
    </row>
    <row r="82" spans="1:9" ht="19.899999999999999" customHeight="1" x14ac:dyDescent="0.2">
      <c r="A82" s="9" t="s">
        <v>238</v>
      </c>
      <c r="B82" s="4" t="s">
        <v>45</v>
      </c>
      <c r="C82" s="2" t="s">
        <v>1</v>
      </c>
      <c r="D82" s="26">
        <v>1</v>
      </c>
      <c r="E82" s="78"/>
      <c r="F82" s="23"/>
      <c r="G82" s="85">
        <f t="shared" si="8"/>
        <v>0</v>
      </c>
      <c r="H82" s="85">
        <f t="shared" si="9"/>
        <v>0</v>
      </c>
      <c r="I82" s="85">
        <f t="shared" si="10"/>
        <v>0</v>
      </c>
    </row>
    <row r="83" spans="1:9" ht="19.899999999999999" customHeight="1" x14ac:dyDescent="0.2">
      <c r="A83" s="9" t="s">
        <v>239</v>
      </c>
      <c r="B83" s="4" t="s">
        <v>105</v>
      </c>
      <c r="C83" s="2" t="s">
        <v>1</v>
      </c>
      <c r="D83" s="26">
        <v>1</v>
      </c>
      <c r="E83" s="78"/>
      <c r="F83" s="23"/>
      <c r="G83" s="85">
        <f t="shared" si="8"/>
        <v>0</v>
      </c>
      <c r="H83" s="85">
        <f t="shared" si="9"/>
        <v>0</v>
      </c>
      <c r="I83" s="85">
        <f t="shared" si="10"/>
        <v>0</v>
      </c>
    </row>
    <row r="84" spans="1:9" ht="19.899999999999999" customHeight="1" x14ac:dyDescent="0.2">
      <c r="A84" s="9" t="s">
        <v>240</v>
      </c>
      <c r="B84" s="4" t="s">
        <v>106</v>
      </c>
      <c r="C84" s="2" t="s">
        <v>1</v>
      </c>
      <c r="D84" s="26">
        <v>1</v>
      </c>
      <c r="E84" s="78"/>
      <c r="F84" s="23"/>
      <c r="G84" s="85">
        <f t="shared" si="8"/>
        <v>0</v>
      </c>
      <c r="H84" s="85">
        <f t="shared" si="9"/>
        <v>0</v>
      </c>
      <c r="I84" s="85">
        <f t="shared" si="10"/>
        <v>0</v>
      </c>
    </row>
    <row r="85" spans="1:9" ht="19.899999999999999" customHeight="1" x14ac:dyDescent="0.2">
      <c r="A85" s="9" t="s">
        <v>241</v>
      </c>
      <c r="B85" s="4" t="s">
        <v>107</v>
      </c>
      <c r="C85" s="2" t="s">
        <v>1</v>
      </c>
      <c r="D85" s="26">
        <v>1</v>
      </c>
      <c r="E85" s="78"/>
      <c r="F85" s="23"/>
      <c r="G85" s="85">
        <f>D85*E85+D85*F85</f>
        <v>0</v>
      </c>
      <c r="H85" s="85">
        <f t="shared" si="9"/>
        <v>0</v>
      </c>
      <c r="I85" s="85">
        <f t="shared" si="10"/>
        <v>0</v>
      </c>
    </row>
    <row r="86" spans="1:9" ht="19.899999999999999" customHeight="1" x14ac:dyDescent="0.2">
      <c r="A86" s="9" t="s">
        <v>242</v>
      </c>
      <c r="B86" s="4" t="s">
        <v>108</v>
      </c>
      <c r="C86" s="2" t="s">
        <v>1</v>
      </c>
      <c r="D86" s="26">
        <v>1</v>
      </c>
      <c r="E86" s="78"/>
      <c r="F86" s="23"/>
      <c r="G86" s="85">
        <f t="shared" si="8"/>
        <v>0</v>
      </c>
      <c r="H86" s="85">
        <f t="shared" si="9"/>
        <v>0</v>
      </c>
      <c r="I86" s="85">
        <f t="shared" si="10"/>
        <v>0</v>
      </c>
    </row>
    <row r="87" spans="1:9" ht="19.899999999999999" customHeight="1" x14ac:dyDescent="0.2">
      <c r="A87" s="9" t="s">
        <v>243</v>
      </c>
      <c r="B87" s="4" t="s">
        <v>109</v>
      </c>
      <c r="C87" s="2" t="s">
        <v>1</v>
      </c>
      <c r="D87" s="26">
        <v>1</v>
      </c>
      <c r="E87" s="78"/>
      <c r="F87" s="23"/>
      <c r="G87" s="85">
        <f t="shared" si="8"/>
        <v>0</v>
      </c>
      <c r="H87" s="85">
        <f t="shared" si="9"/>
        <v>0</v>
      </c>
      <c r="I87" s="85">
        <f t="shared" si="10"/>
        <v>0</v>
      </c>
    </row>
    <row r="88" spans="1:9" ht="19.899999999999999" customHeight="1" x14ac:dyDescent="0.2">
      <c r="A88" s="9" t="s">
        <v>244</v>
      </c>
      <c r="B88" s="4" t="s">
        <v>110</v>
      </c>
      <c r="C88" s="2" t="s">
        <v>1</v>
      </c>
      <c r="D88" s="26">
        <v>1</v>
      </c>
      <c r="E88" s="78"/>
      <c r="F88" s="23"/>
      <c r="G88" s="85">
        <f t="shared" si="8"/>
        <v>0</v>
      </c>
      <c r="H88" s="85">
        <f t="shared" si="9"/>
        <v>0</v>
      </c>
      <c r="I88" s="85">
        <f t="shared" si="10"/>
        <v>0</v>
      </c>
    </row>
    <row r="89" spans="1:9" ht="19.899999999999999" customHeight="1" x14ac:dyDescent="0.2">
      <c r="A89" s="9" t="s">
        <v>245</v>
      </c>
      <c r="B89" s="4" t="s">
        <v>111</v>
      </c>
      <c r="C89" s="2" t="s">
        <v>1</v>
      </c>
      <c r="D89" s="26">
        <v>1</v>
      </c>
      <c r="E89" s="78"/>
      <c r="F89" s="23"/>
      <c r="G89" s="85">
        <f t="shared" si="8"/>
        <v>0</v>
      </c>
      <c r="H89" s="85">
        <f t="shared" si="9"/>
        <v>0</v>
      </c>
      <c r="I89" s="85">
        <f t="shared" si="10"/>
        <v>0</v>
      </c>
    </row>
    <row r="90" spans="1:9" ht="19.899999999999999" customHeight="1" x14ac:dyDescent="0.2">
      <c r="A90" s="9" t="s">
        <v>246</v>
      </c>
      <c r="B90" s="4" t="s">
        <v>112</v>
      </c>
      <c r="C90" s="2" t="s">
        <v>1</v>
      </c>
      <c r="D90" s="26">
        <v>1</v>
      </c>
      <c r="E90" s="78"/>
      <c r="F90" s="23"/>
      <c r="G90" s="85">
        <f>D90*E90+D90*F90</f>
        <v>0</v>
      </c>
      <c r="H90" s="85">
        <f t="shared" si="9"/>
        <v>0</v>
      </c>
      <c r="I90" s="85">
        <f t="shared" si="10"/>
        <v>0</v>
      </c>
    </row>
    <row r="91" spans="1:9" ht="19.899999999999999" customHeight="1" x14ac:dyDescent="0.2">
      <c r="A91" s="9" t="s">
        <v>247</v>
      </c>
      <c r="B91" s="4" t="s">
        <v>122</v>
      </c>
      <c r="C91" s="2" t="s">
        <v>1</v>
      </c>
      <c r="D91" s="26">
        <v>1</v>
      </c>
      <c r="E91" s="78"/>
      <c r="F91" s="23"/>
      <c r="G91" s="85">
        <f t="shared" si="8"/>
        <v>0</v>
      </c>
      <c r="H91" s="85">
        <f t="shared" si="9"/>
        <v>0</v>
      </c>
      <c r="I91" s="85">
        <f t="shared" si="10"/>
        <v>0</v>
      </c>
    </row>
    <row r="92" spans="1:9" ht="19.899999999999999" customHeight="1" x14ac:dyDescent="0.2">
      <c r="A92" s="9" t="s">
        <v>248</v>
      </c>
      <c r="B92" s="4" t="s">
        <v>46</v>
      </c>
      <c r="C92" s="2" t="s">
        <v>1</v>
      </c>
      <c r="D92" s="26">
        <v>1</v>
      </c>
      <c r="E92" s="78"/>
      <c r="F92" s="23"/>
      <c r="G92" s="85">
        <f>D92*E92+D92*F92</f>
        <v>0</v>
      </c>
      <c r="H92" s="85">
        <f t="shared" si="9"/>
        <v>0</v>
      </c>
      <c r="I92" s="85">
        <f t="shared" si="10"/>
        <v>0</v>
      </c>
    </row>
    <row r="93" spans="1:9" ht="19.899999999999999" customHeight="1" x14ac:dyDescent="0.2">
      <c r="A93" s="9" t="s">
        <v>249</v>
      </c>
      <c r="B93" s="4" t="s">
        <v>47</v>
      </c>
      <c r="C93" s="2" t="s">
        <v>1</v>
      </c>
      <c r="D93" s="26">
        <v>1</v>
      </c>
      <c r="E93" s="78"/>
      <c r="F93" s="23"/>
      <c r="G93" s="85">
        <f t="shared" si="8"/>
        <v>0</v>
      </c>
      <c r="H93" s="85">
        <f t="shared" si="9"/>
        <v>0</v>
      </c>
      <c r="I93" s="85">
        <f t="shared" si="10"/>
        <v>0</v>
      </c>
    </row>
    <row r="94" spans="1:9" ht="19.899999999999999" customHeight="1" x14ac:dyDescent="0.2">
      <c r="A94" s="9" t="s">
        <v>250</v>
      </c>
      <c r="B94" s="4" t="s">
        <v>48</v>
      </c>
      <c r="C94" s="2" t="s">
        <v>1</v>
      </c>
      <c r="D94" s="26">
        <v>1</v>
      </c>
      <c r="E94" s="78"/>
      <c r="F94" s="23"/>
      <c r="G94" s="85">
        <f t="shared" si="8"/>
        <v>0</v>
      </c>
      <c r="H94" s="85">
        <f t="shared" si="9"/>
        <v>0</v>
      </c>
      <c r="I94" s="85">
        <f t="shared" si="10"/>
        <v>0</v>
      </c>
    </row>
    <row r="95" spans="1:9" ht="19.899999999999999" customHeight="1" x14ac:dyDescent="0.2">
      <c r="A95" s="9" t="s">
        <v>251</v>
      </c>
      <c r="B95" s="4" t="s">
        <v>113</v>
      </c>
      <c r="C95" s="2" t="s">
        <v>1</v>
      </c>
      <c r="D95" s="26">
        <v>1</v>
      </c>
      <c r="E95" s="78"/>
      <c r="F95" s="23"/>
      <c r="G95" s="85">
        <f t="shared" si="8"/>
        <v>0</v>
      </c>
      <c r="H95" s="85">
        <f t="shared" si="9"/>
        <v>0</v>
      </c>
      <c r="I95" s="85">
        <f t="shared" si="10"/>
        <v>0</v>
      </c>
    </row>
    <row r="96" spans="1:9" ht="19.899999999999999" customHeight="1" x14ac:dyDescent="0.2">
      <c r="A96" s="9" t="s">
        <v>252</v>
      </c>
      <c r="B96" s="4" t="s">
        <v>114</v>
      </c>
      <c r="C96" s="2" t="s">
        <v>1</v>
      </c>
      <c r="D96" s="26">
        <v>1</v>
      </c>
      <c r="E96" s="78"/>
      <c r="F96" s="23"/>
      <c r="G96" s="85">
        <f t="shared" si="8"/>
        <v>0</v>
      </c>
      <c r="H96" s="85">
        <f t="shared" si="9"/>
        <v>0</v>
      </c>
      <c r="I96" s="85">
        <f t="shared" si="10"/>
        <v>0</v>
      </c>
    </row>
    <row r="97" spans="1:9" ht="19.899999999999999" customHeight="1" x14ac:dyDescent="0.2">
      <c r="A97" s="9" t="s">
        <v>253</v>
      </c>
      <c r="B97" s="4" t="s">
        <v>115</v>
      </c>
      <c r="C97" s="2" t="s">
        <v>1</v>
      </c>
      <c r="D97" s="26">
        <v>1</v>
      </c>
      <c r="E97" s="78"/>
      <c r="F97" s="23"/>
      <c r="G97" s="85">
        <f t="shared" si="8"/>
        <v>0</v>
      </c>
      <c r="H97" s="85">
        <f t="shared" si="9"/>
        <v>0</v>
      </c>
      <c r="I97" s="85">
        <f t="shared" si="10"/>
        <v>0</v>
      </c>
    </row>
    <row r="98" spans="1:9" ht="19.899999999999999" customHeight="1" x14ac:dyDescent="0.2">
      <c r="A98" s="9" t="s">
        <v>254</v>
      </c>
      <c r="B98" s="4" t="s">
        <v>49</v>
      </c>
      <c r="C98" s="2" t="s">
        <v>1</v>
      </c>
      <c r="D98" s="26">
        <v>1</v>
      </c>
      <c r="E98" s="78"/>
      <c r="F98" s="23"/>
      <c r="G98" s="85">
        <f>D98*E98+D98*F98</f>
        <v>0</v>
      </c>
      <c r="H98" s="85">
        <f t="shared" si="9"/>
        <v>0</v>
      </c>
      <c r="I98" s="85">
        <f t="shared" si="10"/>
        <v>0</v>
      </c>
    </row>
    <row r="99" spans="1:9" ht="19.899999999999999" customHeight="1" x14ac:dyDescent="0.2">
      <c r="A99" s="9" t="s">
        <v>255</v>
      </c>
      <c r="B99" s="72" t="s">
        <v>116</v>
      </c>
      <c r="C99" s="2" t="s">
        <v>50</v>
      </c>
      <c r="D99" s="26">
        <v>1</v>
      </c>
      <c r="E99" s="78"/>
      <c r="F99" s="23"/>
      <c r="G99" s="85">
        <f t="shared" si="8"/>
        <v>0</v>
      </c>
      <c r="H99" s="85">
        <f t="shared" si="9"/>
        <v>0</v>
      </c>
      <c r="I99" s="85">
        <f t="shared" si="10"/>
        <v>0</v>
      </c>
    </row>
    <row r="100" spans="1:9" ht="19.899999999999999" customHeight="1" x14ac:dyDescent="0.2">
      <c r="A100" s="9" t="s">
        <v>256</v>
      </c>
      <c r="B100" s="72" t="s">
        <v>117</v>
      </c>
      <c r="C100" s="2" t="s">
        <v>50</v>
      </c>
      <c r="D100" s="26">
        <v>1</v>
      </c>
      <c r="E100" s="78"/>
      <c r="F100" s="23"/>
      <c r="G100" s="85">
        <f t="shared" si="8"/>
        <v>0</v>
      </c>
      <c r="H100" s="85">
        <f t="shared" si="9"/>
        <v>0</v>
      </c>
      <c r="I100" s="85">
        <f t="shared" si="10"/>
        <v>0</v>
      </c>
    </row>
    <row r="101" spans="1:9" ht="19.899999999999999" customHeight="1" x14ac:dyDescent="0.2">
      <c r="A101" s="9" t="s">
        <v>257</v>
      </c>
      <c r="B101" s="72" t="s">
        <v>118</v>
      </c>
      <c r="C101" s="2" t="s">
        <v>50</v>
      </c>
      <c r="D101" s="26">
        <v>1</v>
      </c>
      <c r="E101" s="78"/>
      <c r="F101" s="23"/>
      <c r="G101" s="85">
        <f t="shared" si="8"/>
        <v>0</v>
      </c>
      <c r="H101" s="85">
        <f t="shared" si="9"/>
        <v>0</v>
      </c>
      <c r="I101" s="85">
        <f t="shared" si="10"/>
        <v>0</v>
      </c>
    </row>
    <row r="102" spans="1:9" ht="19.899999999999999" customHeight="1" x14ac:dyDescent="0.2">
      <c r="A102" s="9" t="s">
        <v>258</v>
      </c>
      <c r="B102" s="72" t="s">
        <v>119</v>
      </c>
      <c r="C102" s="2" t="s">
        <v>50</v>
      </c>
      <c r="D102" s="26">
        <v>1</v>
      </c>
      <c r="E102" s="78"/>
      <c r="F102" s="23"/>
      <c r="G102" s="85">
        <f t="shared" si="8"/>
        <v>0</v>
      </c>
      <c r="H102" s="85">
        <f t="shared" si="9"/>
        <v>0</v>
      </c>
      <c r="I102" s="85">
        <f t="shared" si="10"/>
        <v>0</v>
      </c>
    </row>
    <row r="103" spans="1:9" ht="19.899999999999999" customHeight="1" x14ac:dyDescent="0.2">
      <c r="A103" s="9" t="s">
        <v>259</v>
      </c>
      <c r="B103" s="72" t="s">
        <v>120</v>
      </c>
      <c r="C103" s="2" t="s">
        <v>50</v>
      </c>
      <c r="D103" s="26">
        <v>1</v>
      </c>
      <c r="E103" s="78"/>
      <c r="F103" s="23"/>
      <c r="G103" s="85">
        <f t="shared" si="8"/>
        <v>0</v>
      </c>
      <c r="H103" s="85">
        <f t="shared" si="9"/>
        <v>0</v>
      </c>
      <c r="I103" s="85">
        <f t="shared" si="10"/>
        <v>0</v>
      </c>
    </row>
    <row r="104" spans="1:9" ht="19.899999999999999" customHeight="1" x14ac:dyDescent="0.2">
      <c r="A104" s="9" t="s">
        <v>260</v>
      </c>
      <c r="B104" s="72" t="s">
        <v>121</v>
      </c>
      <c r="C104" s="2" t="s">
        <v>50</v>
      </c>
      <c r="D104" s="26">
        <v>1</v>
      </c>
      <c r="E104" s="78"/>
      <c r="F104" s="23"/>
      <c r="G104" s="85">
        <f>D104*E104+D104*F104</f>
        <v>0</v>
      </c>
      <c r="H104" s="85">
        <f t="shared" si="9"/>
        <v>0</v>
      </c>
      <c r="I104" s="85">
        <f t="shared" si="10"/>
        <v>0</v>
      </c>
    </row>
    <row r="105" spans="1:9" ht="19.899999999999999" customHeight="1" x14ac:dyDescent="0.2">
      <c r="A105" s="9" t="s">
        <v>266</v>
      </c>
      <c r="B105" s="72" t="s">
        <v>124</v>
      </c>
      <c r="C105" s="2" t="s">
        <v>50</v>
      </c>
      <c r="D105" s="26">
        <v>1</v>
      </c>
      <c r="E105" s="78"/>
      <c r="F105" s="23"/>
      <c r="G105" s="85">
        <f t="shared" si="8"/>
        <v>0</v>
      </c>
      <c r="H105" s="85">
        <f t="shared" si="9"/>
        <v>0</v>
      </c>
      <c r="I105" s="85">
        <f t="shared" si="10"/>
        <v>0</v>
      </c>
    </row>
    <row r="106" spans="1:9" ht="19.899999999999999" customHeight="1" x14ac:dyDescent="0.2">
      <c r="A106" s="9" t="s">
        <v>267</v>
      </c>
      <c r="B106" s="72" t="s">
        <v>125</v>
      </c>
      <c r="C106" s="2" t="s">
        <v>50</v>
      </c>
      <c r="D106" s="26">
        <v>1</v>
      </c>
      <c r="E106" s="78"/>
      <c r="F106" s="23"/>
      <c r="G106" s="85">
        <f t="shared" si="8"/>
        <v>0</v>
      </c>
      <c r="H106" s="85">
        <f t="shared" si="9"/>
        <v>0</v>
      </c>
      <c r="I106" s="85">
        <f t="shared" si="10"/>
        <v>0</v>
      </c>
    </row>
    <row r="107" spans="1:9" ht="19.899999999999999" customHeight="1" x14ac:dyDescent="0.2">
      <c r="A107" s="9" t="s">
        <v>268</v>
      </c>
      <c r="B107" s="72" t="s">
        <v>123</v>
      </c>
      <c r="C107" s="2" t="s">
        <v>50</v>
      </c>
      <c r="D107" s="26">
        <v>1</v>
      </c>
      <c r="E107" s="78"/>
      <c r="F107" s="23"/>
      <c r="G107" s="85">
        <f t="shared" si="8"/>
        <v>0</v>
      </c>
      <c r="H107" s="85">
        <f t="shared" si="9"/>
        <v>0</v>
      </c>
      <c r="I107" s="85">
        <f t="shared" si="10"/>
        <v>0</v>
      </c>
    </row>
    <row r="108" spans="1:9" ht="19.899999999999999" customHeight="1" x14ac:dyDescent="0.2">
      <c r="A108" s="9" t="s">
        <v>269</v>
      </c>
      <c r="B108" s="72" t="s">
        <v>51</v>
      </c>
      <c r="C108" s="2" t="s">
        <v>50</v>
      </c>
      <c r="D108" s="26">
        <v>1</v>
      </c>
      <c r="E108" s="78"/>
      <c r="F108" s="23"/>
      <c r="G108" s="85">
        <f t="shared" si="8"/>
        <v>0</v>
      </c>
      <c r="H108" s="85">
        <f t="shared" si="9"/>
        <v>0</v>
      </c>
      <c r="I108" s="85">
        <f t="shared" si="10"/>
        <v>0</v>
      </c>
    </row>
    <row r="109" spans="1:9" ht="19.5" customHeight="1" x14ac:dyDescent="0.2">
      <c r="A109" s="9" t="s">
        <v>270</v>
      </c>
      <c r="B109" s="72" t="s">
        <v>52</v>
      </c>
      <c r="C109" s="2" t="s">
        <v>50</v>
      </c>
      <c r="D109" s="26">
        <v>1</v>
      </c>
      <c r="E109" s="82"/>
      <c r="F109" s="16"/>
      <c r="G109" s="85">
        <f>D109*E109+D109*F109</f>
        <v>0</v>
      </c>
      <c r="H109" s="85">
        <f t="shared" si="9"/>
        <v>0</v>
      </c>
      <c r="I109" s="85">
        <f t="shared" si="10"/>
        <v>0</v>
      </c>
    </row>
    <row r="110" spans="1:9" ht="19.5" customHeight="1" x14ac:dyDescent="0.2">
      <c r="A110" s="9" t="s">
        <v>271</v>
      </c>
      <c r="B110" s="72" t="s">
        <v>53</v>
      </c>
      <c r="C110" s="2" t="s">
        <v>50</v>
      </c>
      <c r="D110" s="26">
        <v>1</v>
      </c>
      <c r="E110" s="82"/>
      <c r="F110" s="16"/>
      <c r="G110" s="85">
        <f t="shared" si="8"/>
        <v>0</v>
      </c>
      <c r="H110" s="85">
        <f t="shared" si="9"/>
        <v>0</v>
      </c>
      <c r="I110" s="85">
        <f t="shared" si="10"/>
        <v>0</v>
      </c>
    </row>
    <row r="111" spans="1:9" ht="19.899999999999999" customHeight="1" x14ac:dyDescent="0.2">
      <c r="A111" s="9" t="s">
        <v>272</v>
      </c>
      <c r="B111" s="73" t="s">
        <v>261</v>
      </c>
      <c r="C111" s="2" t="s">
        <v>50</v>
      </c>
      <c r="D111" s="26">
        <v>1</v>
      </c>
      <c r="E111" s="82"/>
      <c r="F111" s="16"/>
      <c r="G111" s="85">
        <f t="shared" si="8"/>
        <v>0</v>
      </c>
      <c r="H111" s="85">
        <f t="shared" si="9"/>
        <v>0</v>
      </c>
      <c r="I111" s="85">
        <f t="shared" si="10"/>
        <v>0</v>
      </c>
    </row>
    <row r="112" spans="1:9" ht="19.899999999999999" customHeight="1" x14ac:dyDescent="0.2">
      <c r="A112" s="9" t="s">
        <v>273</v>
      </c>
      <c r="B112" s="73" t="s">
        <v>262</v>
      </c>
      <c r="C112" s="2" t="s">
        <v>50</v>
      </c>
      <c r="D112" s="26">
        <v>1</v>
      </c>
      <c r="E112" s="82"/>
      <c r="F112" s="16"/>
      <c r="G112" s="85">
        <f t="shared" si="8"/>
        <v>0</v>
      </c>
      <c r="H112" s="85">
        <f t="shared" si="9"/>
        <v>0</v>
      </c>
      <c r="I112" s="85">
        <f t="shared" si="10"/>
        <v>0</v>
      </c>
    </row>
    <row r="113" spans="1:9" ht="19.899999999999999" customHeight="1" x14ac:dyDescent="0.2">
      <c r="A113" s="9" t="s">
        <v>274</v>
      </c>
      <c r="B113" s="73" t="s">
        <v>263</v>
      </c>
      <c r="C113" s="2" t="s">
        <v>50</v>
      </c>
      <c r="D113" s="26">
        <v>1</v>
      </c>
      <c r="E113" s="82"/>
      <c r="F113" s="16"/>
      <c r="G113" s="85">
        <f>D113*E113+D113*F113</f>
        <v>0</v>
      </c>
      <c r="H113" s="85">
        <f t="shared" si="9"/>
        <v>0</v>
      </c>
      <c r="I113" s="85">
        <f t="shared" si="10"/>
        <v>0</v>
      </c>
    </row>
    <row r="114" spans="1:9" ht="19.899999999999999" customHeight="1" x14ac:dyDescent="0.2">
      <c r="A114" s="9" t="s">
        <v>275</v>
      </c>
      <c r="B114" s="73" t="s">
        <v>264</v>
      </c>
      <c r="C114" s="2" t="s">
        <v>50</v>
      </c>
      <c r="D114" s="26">
        <v>1</v>
      </c>
      <c r="E114" s="82"/>
      <c r="F114" s="16"/>
      <c r="G114" s="85">
        <f t="shared" si="8"/>
        <v>0</v>
      </c>
      <c r="H114" s="85">
        <f t="shared" si="9"/>
        <v>0</v>
      </c>
      <c r="I114" s="85">
        <f t="shared" si="10"/>
        <v>0</v>
      </c>
    </row>
    <row r="115" spans="1:9" ht="19.899999999999999" customHeight="1" x14ac:dyDescent="0.2">
      <c r="A115" s="9" t="s">
        <v>276</v>
      </c>
      <c r="B115" s="73" t="s">
        <v>265</v>
      </c>
      <c r="C115" s="2" t="s">
        <v>50</v>
      </c>
      <c r="D115" s="26">
        <v>1</v>
      </c>
      <c r="E115" s="82"/>
      <c r="F115" s="16"/>
      <c r="G115" s="85">
        <f t="shared" si="8"/>
        <v>0</v>
      </c>
      <c r="H115" s="85">
        <f t="shared" si="9"/>
        <v>0</v>
      </c>
      <c r="I115" s="85">
        <f t="shared" si="10"/>
        <v>0</v>
      </c>
    </row>
    <row r="116" spans="1:9" ht="19.899999999999999" customHeight="1" x14ac:dyDescent="0.2">
      <c r="A116" s="9" t="s">
        <v>277</v>
      </c>
      <c r="B116" s="17" t="s">
        <v>126</v>
      </c>
      <c r="C116" s="2" t="s">
        <v>1</v>
      </c>
      <c r="D116" s="26">
        <v>1</v>
      </c>
      <c r="E116" s="82"/>
      <c r="F116" s="16"/>
      <c r="G116" s="85">
        <f>D116*E116+D116*F116</f>
        <v>0</v>
      </c>
      <c r="H116" s="85">
        <f t="shared" si="9"/>
        <v>0</v>
      </c>
      <c r="I116" s="85">
        <f t="shared" si="10"/>
        <v>0</v>
      </c>
    </row>
    <row r="117" spans="1:9" ht="19.899999999999999" customHeight="1" x14ac:dyDescent="0.2">
      <c r="A117" s="9" t="s">
        <v>278</v>
      </c>
      <c r="B117" s="17" t="s">
        <v>54</v>
      </c>
      <c r="C117" s="2" t="s">
        <v>1</v>
      </c>
      <c r="D117" s="26">
        <v>1</v>
      </c>
      <c r="E117" s="82"/>
      <c r="F117" s="16"/>
      <c r="G117" s="85">
        <f>D117*E117+D117*F117</f>
        <v>0</v>
      </c>
      <c r="H117" s="85">
        <f>G117*0.2</f>
        <v>0</v>
      </c>
      <c r="I117" s="85">
        <f>G117*1.2</f>
        <v>0</v>
      </c>
    </row>
    <row r="118" spans="1:9" ht="19.899999999999999" customHeight="1" x14ac:dyDescent="0.2">
      <c r="A118" s="107" t="s">
        <v>279</v>
      </c>
      <c r="B118" s="107"/>
      <c r="C118" s="107"/>
      <c r="D118" s="107"/>
      <c r="E118" s="107"/>
      <c r="F118" s="107"/>
      <c r="G118" s="107"/>
      <c r="H118" s="107"/>
      <c r="I118" s="107"/>
    </row>
    <row r="119" spans="1:9" ht="20.100000000000001" customHeight="1" x14ac:dyDescent="0.2">
      <c r="A119" s="28" t="s">
        <v>280</v>
      </c>
      <c r="B119" s="23" t="s">
        <v>281</v>
      </c>
      <c r="C119" s="27" t="s">
        <v>290</v>
      </c>
      <c r="D119" s="31">
        <v>1</v>
      </c>
      <c r="E119" s="86"/>
      <c r="F119" s="23"/>
      <c r="G119" s="85">
        <f>D119*F119</f>
        <v>0</v>
      </c>
      <c r="H119" s="85">
        <f>G119*0.2</f>
        <v>0</v>
      </c>
      <c r="I119" s="85">
        <f>G119*1.2</f>
        <v>0</v>
      </c>
    </row>
    <row r="120" spans="1:9" ht="20.100000000000001" customHeight="1" x14ac:dyDescent="0.2">
      <c r="A120" s="28" t="s">
        <v>293</v>
      </c>
      <c r="B120" s="23" t="s">
        <v>288</v>
      </c>
      <c r="C120" s="27" t="s">
        <v>290</v>
      </c>
      <c r="D120" s="31">
        <v>1</v>
      </c>
      <c r="E120" s="86"/>
      <c r="F120" s="23"/>
      <c r="G120" s="85">
        <f t="shared" ref="G120:G129" si="11">D120*F120</f>
        <v>0</v>
      </c>
      <c r="H120" s="85">
        <f t="shared" ref="H120:H129" si="12">G120*0.2</f>
        <v>0</v>
      </c>
      <c r="I120" s="85">
        <f t="shared" ref="I120:I128" si="13">G120*1.2</f>
        <v>0</v>
      </c>
    </row>
    <row r="121" spans="1:9" ht="20.100000000000001" customHeight="1" x14ac:dyDescent="0.2">
      <c r="A121" s="28" t="s">
        <v>294</v>
      </c>
      <c r="B121" s="23" t="s">
        <v>289</v>
      </c>
      <c r="C121" s="27" t="s">
        <v>290</v>
      </c>
      <c r="D121" s="31">
        <v>1</v>
      </c>
      <c r="E121" s="86"/>
      <c r="F121" s="23"/>
      <c r="G121" s="85">
        <f>D121*F121</f>
        <v>0</v>
      </c>
      <c r="H121" s="85">
        <f t="shared" si="12"/>
        <v>0</v>
      </c>
      <c r="I121" s="85">
        <f t="shared" si="13"/>
        <v>0</v>
      </c>
    </row>
    <row r="122" spans="1:9" ht="20.100000000000001" customHeight="1" x14ac:dyDescent="0.2">
      <c r="A122" s="28" t="s">
        <v>295</v>
      </c>
      <c r="B122" s="23" t="s">
        <v>291</v>
      </c>
      <c r="C122" s="27" t="s">
        <v>1</v>
      </c>
      <c r="D122" s="31">
        <v>1</v>
      </c>
      <c r="E122" s="86"/>
      <c r="F122" s="23"/>
      <c r="G122" s="85">
        <f t="shared" si="11"/>
        <v>0</v>
      </c>
      <c r="H122" s="85">
        <f t="shared" si="12"/>
        <v>0</v>
      </c>
      <c r="I122" s="85">
        <f t="shared" si="13"/>
        <v>0</v>
      </c>
    </row>
    <row r="123" spans="1:9" ht="20.100000000000001" customHeight="1" x14ac:dyDescent="0.2">
      <c r="A123" s="28" t="s">
        <v>296</v>
      </c>
      <c r="B123" s="23" t="s">
        <v>292</v>
      </c>
      <c r="C123" s="27" t="s">
        <v>1</v>
      </c>
      <c r="D123" s="31">
        <v>1</v>
      </c>
      <c r="E123" s="86"/>
      <c r="F123" s="23"/>
      <c r="G123" s="85">
        <f t="shared" si="11"/>
        <v>0</v>
      </c>
      <c r="H123" s="85">
        <f t="shared" si="12"/>
        <v>0</v>
      </c>
      <c r="I123" s="85">
        <f t="shared" si="13"/>
        <v>0</v>
      </c>
    </row>
    <row r="124" spans="1:9" ht="20.100000000000001" customHeight="1" x14ac:dyDescent="0.2">
      <c r="A124" s="28" t="s">
        <v>297</v>
      </c>
      <c r="B124" s="23" t="s">
        <v>282</v>
      </c>
      <c r="C124" s="27" t="s">
        <v>1</v>
      </c>
      <c r="D124" s="31">
        <v>1</v>
      </c>
      <c r="E124" s="86"/>
      <c r="F124" s="23"/>
      <c r="G124" s="85">
        <f t="shared" si="11"/>
        <v>0</v>
      </c>
      <c r="H124" s="85">
        <f t="shared" si="12"/>
        <v>0</v>
      </c>
      <c r="I124" s="85">
        <f t="shared" si="13"/>
        <v>0</v>
      </c>
    </row>
    <row r="125" spans="1:9" ht="20.100000000000001" customHeight="1" x14ac:dyDescent="0.2">
      <c r="A125" s="28" t="s">
        <v>298</v>
      </c>
      <c r="B125" s="23" t="s">
        <v>283</v>
      </c>
      <c r="C125" s="27" t="s">
        <v>1</v>
      </c>
      <c r="D125" s="31">
        <v>1</v>
      </c>
      <c r="E125" s="86"/>
      <c r="F125" s="23"/>
      <c r="G125" s="85">
        <f t="shared" si="11"/>
        <v>0</v>
      </c>
      <c r="H125" s="85">
        <f t="shared" si="12"/>
        <v>0</v>
      </c>
      <c r="I125" s="85">
        <f t="shared" si="13"/>
        <v>0</v>
      </c>
    </row>
    <row r="126" spans="1:9" ht="20.100000000000001" customHeight="1" x14ac:dyDescent="0.2">
      <c r="A126" s="28" t="s">
        <v>299</v>
      </c>
      <c r="B126" s="23" t="s">
        <v>284</v>
      </c>
      <c r="C126" s="27" t="s">
        <v>50</v>
      </c>
      <c r="D126" s="31">
        <v>1</v>
      </c>
      <c r="E126" s="86"/>
      <c r="F126" s="23"/>
      <c r="G126" s="85">
        <f t="shared" si="11"/>
        <v>0</v>
      </c>
      <c r="H126" s="85">
        <f t="shared" si="12"/>
        <v>0</v>
      </c>
      <c r="I126" s="85">
        <f t="shared" si="13"/>
        <v>0</v>
      </c>
    </row>
    <row r="127" spans="1:9" ht="20.100000000000001" customHeight="1" x14ac:dyDescent="0.2">
      <c r="A127" s="28" t="s">
        <v>300</v>
      </c>
      <c r="B127" s="23" t="s">
        <v>285</v>
      </c>
      <c r="C127" s="27" t="s">
        <v>50</v>
      </c>
      <c r="D127" s="31">
        <v>1</v>
      </c>
      <c r="E127" s="94"/>
      <c r="F127" s="30"/>
      <c r="G127" s="85">
        <f t="shared" si="11"/>
        <v>0</v>
      </c>
      <c r="H127" s="85">
        <f t="shared" si="12"/>
        <v>0</v>
      </c>
      <c r="I127" s="85">
        <f t="shared" si="13"/>
        <v>0</v>
      </c>
    </row>
    <row r="128" spans="1:9" ht="20.100000000000001" customHeight="1" x14ac:dyDescent="0.2">
      <c r="A128" s="28" t="s">
        <v>301</v>
      </c>
      <c r="B128" s="23" t="s">
        <v>286</v>
      </c>
      <c r="C128" s="27" t="s">
        <v>50</v>
      </c>
      <c r="D128" s="31">
        <v>1</v>
      </c>
      <c r="E128" s="86"/>
      <c r="F128" s="23"/>
      <c r="G128" s="85">
        <f t="shared" si="11"/>
        <v>0</v>
      </c>
      <c r="H128" s="85">
        <f t="shared" si="12"/>
        <v>0</v>
      </c>
      <c r="I128" s="85">
        <f t="shared" si="13"/>
        <v>0</v>
      </c>
    </row>
    <row r="129" spans="1:9" ht="20.100000000000001" customHeight="1" x14ac:dyDescent="0.2">
      <c r="A129" s="28" t="s">
        <v>302</v>
      </c>
      <c r="B129" s="23" t="s">
        <v>287</v>
      </c>
      <c r="C129" s="27" t="s">
        <v>50</v>
      </c>
      <c r="D129" s="31">
        <v>1</v>
      </c>
      <c r="E129" s="86"/>
      <c r="F129" s="23"/>
      <c r="G129" s="85">
        <f t="shared" si="11"/>
        <v>0</v>
      </c>
      <c r="H129" s="85">
        <f t="shared" si="12"/>
        <v>0</v>
      </c>
      <c r="I129" s="85">
        <f>G129*1.2</f>
        <v>0</v>
      </c>
    </row>
    <row r="130" spans="1:9" ht="20.100000000000001" customHeight="1" x14ac:dyDescent="0.2">
      <c r="A130" s="108" t="s">
        <v>303</v>
      </c>
      <c r="B130" s="109"/>
      <c r="C130" s="109"/>
      <c r="D130" s="109"/>
      <c r="E130" s="109"/>
      <c r="F130" s="109"/>
      <c r="G130" s="109"/>
      <c r="H130" s="109"/>
      <c r="I130" s="109"/>
    </row>
    <row r="131" spans="1:9" ht="20.100000000000001" customHeight="1" x14ac:dyDescent="0.2">
      <c r="A131" s="9" t="s">
        <v>83</v>
      </c>
      <c r="B131" s="23" t="s">
        <v>304</v>
      </c>
      <c r="C131" s="27" t="s">
        <v>1</v>
      </c>
      <c r="D131" s="29">
        <v>1</v>
      </c>
      <c r="E131" s="78"/>
      <c r="F131" s="23"/>
      <c r="G131" s="85">
        <f>D131*E131+D131*F131</f>
        <v>0</v>
      </c>
      <c r="H131" s="85">
        <f>G131*0.2</f>
        <v>0</v>
      </c>
      <c r="I131" s="85">
        <f>G131*1.2</f>
        <v>0</v>
      </c>
    </row>
    <row r="132" spans="1:9" ht="20.100000000000001" customHeight="1" x14ac:dyDescent="0.2">
      <c r="A132" s="9" t="s">
        <v>84</v>
      </c>
      <c r="B132" s="23" t="s">
        <v>305</v>
      </c>
      <c r="C132" s="27" t="s">
        <v>1</v>
      </c>
      <c r="D132" s="29">
        <v>1</v>
      </c>
      <c r="E132" s="78"/>
      <c r="F132" s="23"/>
      <c r="G132" s="85">
        <f t="shared" ref="G132:G139" si="14">D132*E132+D132*F132</f>
        <v>0</v>
      </c>
      <c r="H132" s="85">
        <f t="shared" ref="H132:H139" si="15">G132*0.2</f>
        <v>0</v>
      </c>
      <c r="I132" s="85">
        <f t="shared" ref="I132:I138" si="16">G132*1.2</f>
        <v>0</v>
      </c>
    </row>
    <row r="133" spans="1:9" ht="20.100000000000001" customHeight="1" x14ac:dyDescent="0.2">
      <c r="A133" s="9" t="s">
        <v>85</v>
      </c>
      <c r="B133" s="23" t="s">
        <v>306</v>
      </c>
      <c r="C133" s="27" t="s">
        <v>1</v>
      </c>
      <c r="D133" s="29">
        <v>1</v>
      </c>
      <c r="E133" s="78"/>
      <c r="F133" s="23"/>
      <c r="G133" s="85">
        <f t="shared" si="14"/>
        <v>0</v>
      </c>
      <c r="H133" s="85">
        <f t="shared" si="15"/>
        <v>0</v>
      </c>
      <c r="I133" s="85">
        <f t="shared" si="16"/>
        <v>0</v>
      </c>
    </row>
    <row r="134" spans="1:9" ht="20.100000000000001" customHeight="1" x14ac:dyDescent="0.2">
      <c r="A134" s="9" t="s">
        <v>86</v>
      </c>
      <c r="B134" s="23" t="s">
        <v>307</v>
      </c>
      <c r="C134" s="27" t="s">
        <v>1</v>
      </c>
      <c r="D134" s="29">
        <v>1</v>
      </c>
      <c r="E134" s="78"/>
      <c r="F134" s="23"/>
      <c r="G134" s="85">
        <f t="shared" si="14"/>
        <v>0</v>
      </c>
      <c r="H134" s="85">
        <f t="shared" si="15"/>
        <v>0</v>
      </c>
      <c r="I134" s="85">
        <f t="shared" si="16"/>
        <v>0</v>
      </c>
    </row>
    <row r="135" spans="1:9" ht="20.100000000000001" customHeight="1" x14ac:dyDescent="0.2">
      <c r="A135" s="9" t="s">
        <v>87</v>
      </c>
      <c r="B135" s="23" t="s">
        <v>153</v>
      </c>
      <c r="C135" s="27" t="s">
        <v>1</v>
      </c>
      <c r="D135" s="29">
        <v>1</v>
      </c>
      <c r="E135" s="78"/>
      <c r="F135" s="23"/>
      <c r="G135" s="85">
        <f t="shared" si="14"/>
        <v>0</v>
      </c>
      <c r="H135" s="85">
        <f t="shared" si="15"/>
        <v>0</v>
      </c>
      <c r="I135" s="85">
        <f t="shared" si="16"/>
        <v>0</v>
      </c>
    </row>
    <row r="136" spans="1:9" ht="20.100000000000001" customHeight="1" x14ac:dyDescent="0.2">
      <c r="A136" s="9" t="s">
        <v>88</v>
      </c>
      <c r="B136" s="23" t="s">
        <v>308</v>
      </c>
      <c r="C136" s="27" t="s">
        <v>1</v>
      </c>
      <c r="D136" s="29">
        <v>1</v>
      </c>
      <c r="E136" s="78"/>
      <c r="F136" s="23"/>
      <c r="G136" s="85">
        <f t="shared" si="14"/>
        <v>0</v>
      </c>
      <c r="H136" s="85">
        <f t="shared" si="15"/>
        <v>0</v>
      </c>
      <c r="I136" s="85">
        <f t="shared" si="16"/>
        <v>0</v>
      </c>
    </row>
    <row r="137" spans="1:9" ht="27" customHeight="1" x14ac:dyDescent="0.2">
      <c r="A137" s="9" t="s">
        <v>309</v>
      </c>
      <c r="B137" s="33" t="s">
        <v>380</v>
      </c>
      <c r="C137" s="27" t="s">
        <v>312</v>
      </c>
      <c r="D137" s="29">
        <v>1</v>
      </c>
      <c r="E137" s="78"/>
      <c r="F137" s="23"/>
      <c r="G137" s="85">
        <f>D137*E137+D137*F137</f>
        <v>0</v>
      </c>
      <c r="H137" s="85">
        <f t="shared" si="15"/>
        <v>0</v>
      </c>
      <c r="I137" s="85">
        <f t="shared" si="16"/>
        <v>0</v>
      </c>
    </row>
    <row r="138" spans="1:9" ht="25.5" x14ac:dyDescent="0.2">
      <c r="A138" s="9" t="s">
        <v>310</v>
      </c>
      <c r="B138" s="33" t="s">
        <v>381</v>
      </c>
      <c r="C138" s="27" t="s">
        <v>312</v>
      </c>
      <c r="D138" s="29">
        <v>1</v>
      </c>
      <c r="E138" s="78"/>
      <c r="F138" s="23"/>
      <c r="G138" s="85">
        <f t="shared" si="14"/>
        <v>0</v>
      </c>
      <c r="H138" s="85">
        <f t="shared" si="15"/>
        <v>0</v>
      </c>
      <c r="I138" s="85">
        <f t="shared" si="16"/>
        <v>0</v>
      </c>
    </row>
    <row r="139" spans="1:9" ht="27.75" x14ac:dyDescent="0.2">
      <c r="A139" s="9" t="s">
        <v>311</v>
      </c>
      <c r="B139" s="32" t="s">
        <v>382</v>
      </c>
      <c r="C139" s="27" t="s">
        <v>312</v>
      </c>
      <c r="D139" s="29">
        <v>1</v>
      </c>
      <c r="E139" s="78"/>
      <c r="F139" s="23"/>
      <c r="G139" s="85">
        <f t="shared" si="14"/>
        <v>0</v>
      </c>
      <c r="H139" s="85">
        <f t="shared" si="15"/>
        <v>0</v>
      </c>
      <c r="I139" s="85">
        <f>G139*1.2</f>
        <v>0</v>
      </c>
    </row>
    <row r="140" spans="1:9" ht="20.100000000000001" customHeight="1" x14ac:dyDescent="0.2">
      <c r="A140" s="44"/>
      <c r="B140" s="45"/>
      <c r="C140" s="1"/>
      <c r="D140" s="46"/>
      <c r="E140" s="6"/>
      <c r="F140" s="6"/>
    </row>
    <row r="141" spans="1:9" ht="20.100000000000001" customHeight="1" x14ac:dyDescent="0.2">
      <c r="A141" s="44"/>
      <c r="B141" s="45"/>
      <c r="C141" s="1"/>
      <c r="D141" s="46"/>
      <c r="E141" s="6"/>
      <c r="F141" s="6"/>
    </row>
    <row r="142" spans="1:9" ht="20.100000000000001" customHeight="1" x14ac:dyDescent="0.2">
      <c r="A142" s="44"/>
      <c r="B142" s="6"/>
      <c r="C142" s="1"/>
      <c r="D142" s="1"/>
      <c r="E142" s="6"/>
      <c r="F142" s="6"/>
    </row>
    <row r="143" spans="1:9" ht="20.100000000000001" customHeight="1" x14ac:dyDescent="0.2">
      <c r="A143" s="70"/>
      <c r="B143" s="11"/>
    </row>
    <row r="144" spans="1:9" ht="15" x14ac:dyDescent="0.2">
      <c r="A144" s="20"/>
      <c r="B144" s="36"/>
      <c r="C144" s="37"/>
      <c r="D144" s="37"/>
      <c r="E144" s="38"/>
      <c r="F144" s="38"/>
    </row>
    <row r="145" spans="1:6" ht="15" x14ac:dyDescent="0.2">
      <c r="A145" s="20"/>
      <c r="B145" s="36"/>
      <c r="C145" s="37"/>
      <c r="D145" s="37"/>
      <c r="E145" s="39"/>
      <c r="F145" s="39"/>
    </row>
    <row r="146" spans="1:6" ht="15" x14ac:dyDescent="0.2">
      <c r="A146" s="20"/>
      <c r="B146" s="21"/>
      <c r="C146" s="37"/>
      <c r="D146" s="37"/>
      <c r="E146" s="38"/>
      <c r="F146" s="38"/>
    </row>
    <row r="147" spans="1:6" ht="15" x14ac:dyDescent="0.2">
      <c r="A147" s="20"/>
      <c r="B147" s="21"/>
      <c r="C147" s="37"/>
      <c r="D147" s="37"/>
      <c r="E147" s="38"/>
      <c r="F147" s="38"/>
    </row>
    <row r="148" spans="1:6" ht="15" x14ac:dyDescent="0.2">
      <c r="A148" s="20"/>
      <c r="B148" s="21"/>
      <c r="C148" s="22"/>
      <c r="D148" s="22"/>
      <c r="E148" s="19"/>
      <c r="F148" s="19"/>
    </row>
    <row r="149" spans="1:6" ht="21" x14ac:dyDescent="0.2">
      <c r="A149" s="10"/>
      <c r="B149" s="24"/>
      <c r="C149" s="11"/>
      <c r="D149" s="11"/>
      <c r="E149" s="11"/>
      <c r="F149" s="11"/>
    </row>
    <row r="150" spans="1:6" ht="15" x14ac:dyDescent="0.2">
      <c r="A150" s="20"/>
      <c r="B150" s="21"/>
      <c r="C150" s="37"/>
      <c r="D150" s="37"/>
      <c r="E150" s="40"/>
      <c r="F150" s="40"/>
    </row>
    <row r="151" spans="1:6" ht="15" x14ac:dyDescent="0.2">
      <c r="A151" s="20"/>
      <c r="B151" s="21"/>
      <c r="C151" s="37"/>
      <c r="D151" s="37"/>
      <c r="E151" s="40"/>
      <c r="F151" s="40"/>
    </row>
    <row r="152" spans="1:6" ht="15" x14ac:dyDescent="0.2">
      <c r="A152" s="20"/>
      <c r="B152" s="21"/>
      <c r="C152" s="37"/>
      <c r="D152" s="37"/>
      <c r="E152" s="40"/>
      <c r="F152" s="40"/>
    </row>
    <row r="153" spans="1:6" ht="15" x14ac:dyDescent="0.2">
      <c r="A153" s="20"/>
      <c r="B153" s="21"/>
      <c r="C153" s="37"/>
      <c r="D153" s="37"/>
      <c r="E153" s="40"/>
      <c r="F153" s="40"/>
    </row>
    <row r="154" spans="1:6" x14ac:dyDescent="0.2">
      <c r="A154" s="10"/>
      <c r="B154" s="11"/>
      <c r="C154" s="11"/>
      <c r="D154" s="11"/>
      <c r="E154" s="11"/>
      <c r="F154" s="11"/>
    </row>
    <row r="155" spans="1:6" ht="21" x14ac:dyDescent="0.2">
      <c r="A155" s="10"/>
      <c r="B155" s="24"/>
      <c r="C155" s="25"/>
      <c r="D155" s="25"/>
      <c r="E155" s="11"/>
      <c r="F155" s="11"/>
    </row>
    <row r="156" spans="1:6" ht="19.899999999999999" customHeight="1" x14ac:dyDescent="0.2">
      <c r="A156" s="18"/>
      <c r="B156" s="6"/>
      <c r="C156" s="41"/>
      <c r="D156" s="41"/>
      <c r="E156" s="40"/>
      <c r="F156" s="40"/>
    </row>
    <row r="157" spans="1:6" ht="24.75" customHeight="1" x14ac:dyDescent="0.2">
      <c r="A157" s="20"/>
      <c r="B157" s="42"/>
      <c r="C157" s="43"/>
      <c r="D157" s="43"/>
      <c r="E157" s="40"/>
      <c r="F157" s="40"/>
    </row>
    <row r="158" spans="1:6" ht="24.75" customHeight="1" x14ac:dyDescent="0.2">
      <c r="A158" s="20"/>
      <c r="B158" s="42"/>
      <c r="C158" s="43"/>
      <c r="D158" s="43"/>
      <c r="E158" s="40"/>
      <c r="F158" s="40"/>
    </row>
    <row r="159" spans="1:6" ht="24.75" customHeight="1" x14ac:dyDescent="0.2">
      <c r="A159" s="20"/>
      <c r="B159" s="42"/>
      <c r="C159" s="43"/>
      <c r="D159" s="43"/>
      <c r="E159" s="40"/>
      <c r="F159" s="40"/>
    </row>
    <row r="160" spans="1:6" ht="24.75" customHeight="1" x14ac:dyDescent="0.2">
      <c r="A160" s="20"/>
      <c r="B160" s="42"/>
      <c r="C160" s="43"/>
      <c r="D160" s="43"/>
      <c r="E160" s="40"/>
      <c r="F160" s="40"/>
    </row>
  </sheetData>
  <autoFilter ref="A4:E4">
    <sortState ref="A4:D107">
      <sortCondition ref="A3"/>
    </sortState>
  </autoFilter>
  <mergeCells count="8">
    <mergeCell ref="A14:I14"/>
    <mergeCell ref="A118:I118"/>
    <mergeCell ref="A130:I130"/>
    <mergeCell ref="A1:F1"/>
    <mergeCell ref="A3:D3"/>
    <mergeCell ref="A2:F2"/>
    <mergeCell ref="A5:I5"/>
    <mergeCell ref="A8:I8"/>
  </mergeCells>
  <pageMargins left="0.70866141732283472" right="0.70866141732283472" top="0.74803149606299213" bottom="0.74803149606299213" header="0.31496062992125984" footer="0.31496062992125984"/>
  <pageSetup paperSize="9" scale="68" fitToHeight="15" orientation="portrait" r:id="rId1"/>
  <headerFooter>
    <oddHeader>&amp;L&amp;9Exploitation et maintenance des installations électriques de l’établissement public du Musée du Louvre&amp;R&amp;9 2017-038M</oddHeader>
    <oddFooter>&amp;R&amp;9Page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zoomScale="130" zoomScaleNormal="130" workbookViewId="0">
      <selection activeCell="B7" sqref="B7"/>
    </sheetView>
  </sheetViews>
  <sheetFormatPr baseColWidth="10" defaultColWidth="64.28515625" defaultRowHeight="19.899999999999999" customHeight="1" x14ac:dyDescent="0.25"/>
  <cols>
    <col min="1" max="1" width="20.140625" style="7" customWidth="1"/>
    <col min="2" max="2" width="70.7109375" style="7" customWidth="1"/>
    <col min="3" max="4" width="25.7109375" style="7" customWidth="1"/>
    <col min="5" max="16384" width="64.28515625" style="7"/>
  </cols>
  <sheetData>
    <row r="1" spans="1:4" s="5" customFormat="1" ht="19.899999999999999" customHeight="1" x14ac:dyDescent="0.2">
      <c r="A1" s="110" t="s">
        <v>367</v>
      </c>
      <c r="B1" s="111"/>
      <c r="C1" s="111"/>
    </row>
    <row r="2" spans="1:4" ht="180" customHeight="1" x14ac:dyDescent="0.25">
      <c r="A2" s="112" t="s">
        <v>386</v>
      </c>
      <c r="B2" s="113"/>
      <c r="C2" s="113"/>
      <c r="D2" s="114"/>
    </row>
    <row r="3" spans="1:4" ht="29.25" customHeight="1" thickBot="1" x14ac:dyDescent="0.3">
      <c r="A3" s="74" t="s">
        <v>57</v>
      </c>
      <c r="B3" s="75" t="s">
        <v>56</v>
      </c>
      <c r="C3" s="76" t="s">
        <v>376</v>
      </c>
      <c r="D3" s="77" t="s">
        <v>377</v>
      </c>
    </row>
    <row r="4" spans="1:4" ht="30" customHeight="1" x14ac:dyDescent="0.25">
      <c r="A4" s="69" t="s">
        <v>58</v>
      </c>
      <c r="B4" s="69" t="s">
        <v>383</v>
      </c>
      <c r="C4" s="95"/>
      <c r="D4" s="68"/>
    </row>
    <row r="5" spans="1:4" ht="30" customHeight="1" x14ac:dyDescent="0.25">
      <c r="A5" s="69" t="s">
        <v>59</v>
      </c>
      <c r="B5" s="69" t="s">
        <v>384</v>
      </c>
      <c r="C5" s="95"/>
      <c r="D5" s="68"/>
    </row>
    <row r="6" spans="1:4" ht="30" customHeight="1" x14ac:dyDescent="0.25">
      <c r="A6" s="69" t="s">
        <v>370</v>
      </c>
      <c r="B6" s="23" t="s">
        <v>385</v>
      </c>
      <c r="C6" s="95"/>
      <c r="D6" s="68"/>
    </row>
    <row r="7" spans="1:4" ht="30" customHeight="1" x14ac:dyDescent="0.25">
      <c r="A7" s="69" t="s">
        <v>60</v>
      </c>
      <c r="B7" s="23" t="s">
        <v>342</v>
      </c>
      <c r="C7" s="4"/>
      <c r="D7" s="23"/>
    </row>
    <row r="8" spans="1:4" ht="30" customHeight="1" x14ac:dyDescent="0.25">
      <c r="A8" s="69" t="s">
        <v>61</v>
      </c>
      <c r="B8" s="23" t="s">
        <v>343</v>
      </c>
      <c r="C8" s="4"/>
      <c r="D8" s="23"/>
    </row>
    <row r="9" spans="1:4" ht="30" customHeight="1" x14ac:dyDescent="0.25">
      <c r="A9" s="69" t="s">
        <v>62</v>
      </c>
      <c r="B9" s="23" t="s">
        <v>344</v>
      </c>
      <c r="C9" s="4"/>
      <c r="D9" s="23"/>
    </row>
    <row r="10" spans="1:4" ht="30" customHeight="1" x14ac:dyDescent="0.25">
      <c r="A10" s="69" t="s">
        <v>63</v>
      </c>
      <c r="B10" s="23" t="s">
        <v>356</v>
      </c>
      <c r="C10" s="23"/>
      <c r="D10" s="23"/>
    </row>
    <row r="11" spans="1:4" ht="30" customHeight="1" x14ac:dyDescent="0.25">
      <c r="A11" s="69" t="s">
        <v>64</v>
      </c>
      <c r="B11" s="23" t="s">
        <v>345</v>
      </c>
      <c r="C11" s="4"/>
      <c r="D11" s="23"/>
    </row>
    <row r="12" spans="1:4" ht="30" customHeight="1" x14ac:dyDescent="0.25">
      <c r="A12" s="69" t="s">
        <v>65</v>
      </c>
      <c r="B12" s="23" t="s">
        <v>359</v>
      </c>
      <c r="C12" s="23"/>
      <c r="D12" s="23"/>
    </row>
    <row r="13" spans="1:4" ht="30" customHeight="1" x14ac:dyDescent="0.25">
      <c r="A13" s="69" t="s">
        <v>66</v>
      </c>
      <c r="B13" s="23" t="s">
        <v>347</v>
      </c>
      <c r="C13" s="4"/>
      <c r="D13" s="23"/>
    </row>
    <row r="14" spans="1:4" ht="30" customHeight="1" x14ac:dyDescent="0.25">
      <c r="A14" s="69" t="s">
        <v>67</v>
      </c>
      <c r="B14" s="23" t="s">
        <v>363</v>
      </c>
      <c r="C14" s="23"/>
      <c r="D14" s="23"/>
    </row>
    <row r="15" spans="1:4" ht="30" customHeight="1" x14ac:dyDescent="0.25">
      <c r="A15" s="69" t="s">
        <v>68</v>
      </c>
      <c r="B15" s="23" t="s">
        <v>346</v>
      </c>
      <c r="C15" s="4"/>
      <c r="D15" s="23"/>
    </row>
    <row r="16" spans="1:4" ht="30" customHeight="1" x14ac:dyDescent="0.25">
      <c r="A16" s="69" t="s">
        <v>69</v>
      </c>
      <c r="B16" s="23" t="s">
        <v>361</v>
      </c>
      <c r="C16" s="23"/>
      <c r="D16" s="23"/>
    </row>
    <row r="17" spans="1:4" ht="30" customHeight="1" x14ac:dyDescent="0.25">
      <c r="A17" s="69" t="s">
        <v>70</v>
      </c>
      <c r="B17" s="23" t="s">
        <v>355</v>
      </c>
      <c r="C17" s="23"/>
      <c r="D17" s="23"/>
    </row>
    <row r="18" spans="1:4" ht="30" customHeight="1" x14ac:dyDescent="0.25">
      <c r="A18" s="69" t="s">
        <v>71</v>
      </c>
      <c r="B18" s="23" t="s">
        <v>348</v>
      </c>
      <c r="C18" s="4"/>
      <c r="D18" s="23"/>
    </row>
    <row r="19" spans="1:4" ht="30" customHeight="1" x14ac:dyDescent="0.25">
      <c r="A19" s="69" t="s">
        <v>72</v>
      </c>
      <c r="B19" s="23" t="s">
        <v>360</v>
      </c>
      <c r="C19" s="23"/>
      <c r="D19" s="23"/>
    </row>
    <row r="20" spans="1:4" ht="30" customHeight="1" x14ac:dyDescent="0.25">
      <c r="A20" s="69" t="s">
        <v>73</v>
      </c>
      <c r="B20" s="23" t="s">
        <v>358</v>
      </c>
      <c r="C20" s="4"/>
      <c r="D20" s="23"/>
    </row>
    <row r="21" spans="1:4" ht="30" customHeight="1" x14ac:dyDescent="0.25">
      <c r="A21" s="69" t="s">
        <v>74</v>
      </c>
      <c r="B21" s="23" t="s">
        <v>349</v>
      </c>
      <c r="C21" s="4"/>
      <c r="D21" s="23"/>
    </row>
    <row r="22" spans="1:4" ht="30" customHeight="1" x14ac:dyDescent="0.25">
      <c r="A22" s="69" t="s">
        <v>75</v>
      </c>
      <c r="B22" s="23" t="s">
        <v>357</v>
      </c>
      <c r="C22" s="23"/>
      <c r="D22" s="23"/>
    </row>
    <row r="23" spans="1:4" ht="30" customHeight="1" x14ac:dyDescent="0.25">
      <c r="A23" s="69" t="s">
        <v>76</v>
      </c>
      <c r="B23" s="23" t="s">
        <v>344</v>
      </c>
      <c r="C23" s="4"/>
      <c r="D23" s="23"/>
    </row>
    <row r="24" spans="1:4" ht="30" customHeight="1" x14ac:dyDescent="0.25">
      <c r="A24" s="69" t="s">
        <v>77</v>
      </c>
      <c r="B24" s="23" t="s">
        <v>347</v>
      </c>
      <c r="C24" s="4"/>
      <c r="D24" s="23"/>
    </row>
    <row r="25" spans="1:4" ht="30" customHeight="1" x14ac:dyDescent="0.25">
      <c r="A25" s="69" t="s">
        <v>78</v>
      </c>
      <c r="B25" s="23" t="s">
        <v>99</v>
      </c>
      <c r="C25" s="4"/>
      <c r="D25" s="23"/>
    </row>
    <row r="26" spans="1:4" ht="30" customHeight="1" x14ac:dyDescent="0.25">
      <c r="A26" s="69" t="s">
        <v>79</v>
      </c>
      <c r="B26" s="23" t="s">
        <v>100</v>
      </c>
      <c r="C26" s="4"/>
      <c r="D26" s="23"/>
    </row>
    <row r="27" spans="1:4" ht="30" customHeight="1" x14ac:dyDescent="0.25">
      <c r="A27" s="69" t="s">
        <v>80</v>
      </c>
      <c r="B27" s="23" t="s">
        <v>101</v>
      </c>
      <c r="C27" s="4"/>
      <c r="D27" s="23"/>
    </row>
    <row r="28" spans="1:4" ht="30" customHeight="1" x14ac:dyDescent="0.25">
      <c r="A28" s="69" t="s">
        <v>81</v>
      </c>
      <c r="B28" s="23" t="s">
        <v>365</v>
      </c>
      <c r="C28" s="23"/>
      <c r="D28" s="23"/>
    </row>
    <row r="29" spans="1:4" ht="30" customHeight="1" x14ac:dyDescent="0.25">
      <c r="A29" s="69" t="s">
        <v>82</v>
      </c>
      <c r="B29" s="23" t="s">
        <v>354</v>
      </c>
      <c r="C29" s="23"/>
      <c r="D29" s="23"/>
    </row>
    <row r="30" spans="1:4" ht="30" customHeight="1" x14ac:dyDescent="0.25">
      <c r="A30" s="69" t="s">
        <v>89</v>
      </c>
      <c r="B30" s="23" t="s">
        <v>364</v>
      </c>
      <c r="C30" s="23"/>
      <c r="D30" s="23"/>
    </row>
    <row r="31" spans="1:4" ht="30" customHeight="1" x14ac:dyDescent="0.25">
      <c r="A31" s="69" t="s">
        <v>90</v>
      </c>
      <c r="B31" s="23" t="s">
        <v>350</v>
      </c>
      <c r="C31" s="4"/>
      <c r="D31" s="23"/>
    </row>
    <row r="32" spans="1:4" ht="30" customHeight="1" x14ac:dyDescent="0.25">
      <c r="A32" s="69" t="s">
        <v>91</v>
      </c>
      <c r="B32" s="23" t="s">
        <v>362</v>
      </c>
      <c r="C32" s="23"/>
      <c r="D32" s="23"/>
    </row>
    <row r="33" spans="1:4" ht="30" customHeight="1" x14ac:dyDescent="0.25">
      <c r="A33" s="69" t="s">
        <v>92</v>
      </c>
      <c r="B33" s="23" t="s">
        <v>351</v>
      </c>
      <c r="C33" s="4"/>
      <c r="D33" s="23"/>
    </row>
    <row r="34" spans="1:4" ht="30" customHeight="1" x14ac:dyDescent="0.25">
      <c r="A34" s="69" t="s">
        <v>93</v>
      </c>
      <c r="B34" s="23" t="s">
        <v>352</v>
      </c>
      <c r="C34" s="4"/>
      <c r="D34" s="23"/>
    </row>
    <row r="35" spans="1:4" ht="30" customHeight="1" x14ac:dyDescent="0.25">
      <c r="A35" s="69" t="s">
        <v>94</v>
      </c>
      <c r="B35" s="23" t="s">
        <v>353</v>
      </c>
      <c r="C35" s="4"/>
      <c r="D35" s="23"/>
    </row>
    <row r="36" spans="1:4" ht="30" customHeight="1" x14ac:dyDescent="0.25">
      <c r="A36" s="69" t="s">
        <v>95</v>
      </c>
      <c r="B36" s="23" t="s">
        <v>366</v>
      </c>
      <c r="C36" s="23"/>
      <c r="D36" s="23"/>
    </row>
    <row r="37" spans="1:4" ht="30" customHeight="1" x14ac:dyDescent="0.25">
      <c r="A37" s="69" t="s">
        <v>96</v>
      </c>
      <c r="B37" s="23" t="s">
        <v>102</v>
      </c>
      <c r="C37" s="4"/>
      <c r="D37" s="23"/>
    </row>
    <row r="38" spans="1:4" ht="30" customHeight="1" x14ac:dyDescent="0.25">
      <c r="A38" s="69" t="s">
        <v>97</v>
      </c>
      <c r="B38" s="23" t="s">
        <v>103</v>
      </c>
      <c r="C38" s="4"/>
      <c r="D38" s="23"/>
    </row>
    <row r="39" spans="1:4" ht="19.899999999999999" customHeight="1" x14ac:dyDescent="0.25">
      <c r="A39" s="69" t="s">
        <v>378</v>
      </c>
      <c r="B39" s="23" t="s">
        <v>379</v>
      </c>
      <c r="C39" s="23"/>
      <c r="D39" s="23"/>
    </row>
  </sheetData>
  <mergeCells count="2">
    <mergeCell ref="A1:C1"/>
    <mergeCell ref="A2:D2"/>
  </mergeCells>
  <pageMargins left="0.70866141732283472" right="0.70866141732283472" top="0.74803149606299213" bottom="0.74803149606299213" header="0.31496062992125984" footer="0.31496062992125984"/>
  <pageSetup paperSize="9" scale="77" fitToHeight="4" orientation="portrait" r:id="rId1"/>
  <headerFooter>
    <oddHeader>&amp;L&amp;9Exploitation et maintenance des installations électriques de l’établissement public du Musée du Louvre&amp;R&amp;9 2017-038M</oddHeader>
    <oddFooter>&amp;R&amp;9Page &amp;P sur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J28" sqref="J28"/>
    </sheetView>
  </sheetViews>
  <sheetFormatPr baseColWidth="10" defaultRowHeight="15" x14ac:dyDescent="0.25"/>
  <cols>
    <col min="1" max="1" width="34.42578125" customWidth="1"/>
    <col min="2" max="2" width="59.7109375" bestFit="1" customWidth="1"/>
    <col min="3" max="3" width="11.140625" customWidth="1"/>
    <col min="5" max="5" width="12.85546875" customWidth="1"/>
    <col min="6" max="6" width="15.140625" customWidth="1"/>
    <col min="7" max="7" width="12.85546875" customWidth="1"/>
    <col min="256" max="256" width="34.42578125" customWidth="1"/>
    <col min="257" max="257" width="17.28515625" customWidth="1"/>
    <col min="258" max="258" width="11.140625" customWidth="1"/>
    <col min="260" max="261" width="12.85546875" customWidth="1"/>
    <col min="512" max="512" width="34.42578125" customWidth="1"/>
    <col min="513" max="513" width="17.28515625" customWidth="1"/>
    <col min="514" max="514" width="11.140625" customWidth="1"/>
    <col min="516" max="517" width="12.85546875" customWidth="1"/>
    <col min="768" max="768" width="34.42578125" customWidth="1"/>
    <col min="769" max="769" width="17.28515625" customWidth="1"/>
    <col min="770" max="770" width="11.140625" customWidth="1"/>
    <col min="772" max="773" width="12.85546875" customWidth="1"/>
    <col min="1024" max="1024" width="34.42578125" customWidth="1"/>
    <col min="1025" max="1025" width="17.28515625" customWidth="1"/>
    <col min="1026" max="1026" width="11.140625" customWidth="1"/>
    <col min="1028" max="1029" width="12.85546875" customWidth="1"/>
    <col min="1280" max="1280" width="34.42578125" customWidth="1"/>
    <col min="1281" max="1281" width="17.28515625" customWidth="1"/>
    <col min="1282" max="1282" width="11.140625" customWidth="1"/>
    <col min="1284" max="1285" width="12.85546875" customWidth="1"/>
    <col min="1536" max="1536" width="34.42578125" customWidth="1"/>
    <col min="1537" max="1537" width="17.28515625" customWidth="1"/>
    <col min="1538" max="1538" width="11.140625" customWidth="1"/>
    <col min="1540" max="1541" width="12.85546875" customWidth="1"/>
    <col min="1792" max="1792" width="34.42578125" customWidth="1"/>
    <col min="1793" max="1793" width="17.28515625" customWidth="1"/>
    <col min="1794" max="1794" width="11.140625" customWidth="1"/>
    <col min="1796" max="1797" width="12.85546875" customWidth="1"/>
    <col min="2048" max="2048" width="34.42578125" customWidth="1"/>
    <col min="2049" max="2049" width="17.28515625" customWidth="1"/>
    <col min="2050" max="2050" width="11.140625" customWidth="1"/>
    <col min="2052" max="2053" width="12.85546875" customWidth="1"/>
    <col min="2304" max="2304" width="34.42578125" customWidth="1"/>
    <col min="2305" max="2305" width="17.28515625" customWidth="1"/>
    <col min="2306" max="2306" width="11.140625" customWidth="1"/>
    <col min="2308" max="2309" width="12.85546875" customWidth="1"/>
    <col min="2560" max="2560" width="34.42578125" customWidth="1"/>
    <col min="2561" max="2561" width="17.28515625" customWidth="1"/>
    <col min="2562" max="2562" width="11.140625" customWidth="1"/>
    <col min="2564" max="2565" width="12.85546875" customWidth="1"/>
    <col min="2816" max="2816" width="34.42578125" customWidth="1"/>
    <col min="2817" max="2817" width="17.28515625" customWidth="1"/>
    <col min="2818" max="2818" width="11.140625" customWidth="1"/>
    <col min="2820" max="2821" width="12.85546875" customWidth="1"/>
    <col min="3072" max="3072" width="34.42578125" customWidth="1"/>
    <col min="3073" max="3073" width="17.28515625" customWidth="1"/>
    <col min="3074" max="3074" width="11.140625" customWidth="1"/>
    <col min="3076" max="3077" width="12.85546875" customWidth="1"/>
    <col min="3328" max="3328" width="34.42578125" customWidth="1"/>
    <col min="3329" max="3329" width="17.28515625" customWidth="1"/>
    <col min="3330" max="3330" width="11.140625" customWidth="1"/>
    <col min="3332" max="3333" width="12.85546875" customWidth="1"/>
    <col min="3584" max="3584" width="34.42578125" customWidth="1"/>
    <col min="3585" max="3585" width="17.28515625" customWidth="1"/>
    <col min="3586" max="3586" width="11.140625" customWidth="1"/>
    <col min="3588" max="3589" width="12.85546875" customWidth="1"/>
    <col min="3840" max="3840" width="34.42578125" customWidth="1"/>
    <col min="3841" max="3841" width="17.28515625" customWidth="1"/>
    <col min="3842" max="3842" width="11.140625" customWidth="1"/>
    <col min="3844" max="3845" width="12.85546875" customWidth="1"/>
    <col min="4096" max="4096" width="34.42578125" customWidth="1"/>
    <col min="4097" max="4097" width="17.28515625" customWidth="1"/>
    <col min="4098" max="4098" width="11.140625" customWidth="1"/>
    <col min="4100" max="4101" width="12.85546875" customWidth="1"/>
    <col min="4352" max="4352" width="34.42578125" customWidth="1"/>
    <col min="4353" max="4353" width="17.28515625" customWidth="1"/>
    <col min="4354" max="4354" width="11.140625" customWidth="1"/>
    <col min="4356" max="4357" width="12.85546875" customWidth="1"/>
    <col min="4608" max="4608" width="34.42578125" customWidth="1"/>
    <col min="4609" max="4609" width="17.28515625" customWidth="1"/>
    <col min="4610" max="4610" width="11.140625" customWidth="1"/>
    <col min="4612" max="4613" width="12.85546875" customWidth="1"/>
    <col min="4864" max="4864" width="34.42578125" customWidth="1"/>
    <col min="4865" max="4865" width="17.28515625" customWidth="1"/>
    <col min="4866" max="4866" width="11.140625" customWidth="1"/>
    <col min="4868" max="4869" width="12.85546875" customWidth="1"/>
    <col min="5120" max="5120" width="34.42578125" customWidth="1"/>
    <col min="5121" max="5121" width="17.28515625" customWidth="1"/>
    <col min="5122" max="5122" width="11.140625" customWidth="1"/>
    <col min="5124" max="5125" width="12.85546875" customWidth="1"/>
    <col min="5376" max="5376" width="34.42578125" customWidth="1"/>
    <col min="5377" max="5377" width="17.28515625" customWidth="1"/>
    <col min="5378" max="5378" width="11.140625" customWidth="1"/>
    <col min="5380" max="5381" width="12.85546875" customWidth="1"/>
    <col min="5632" max="5632" width="34.42578125" customWidth="1"/>
    <col min="5633" max="5633" width="17.28515625" customWidth="1"/>
    <col min="5634" max="5634" width="11.140625" customWidth="1"/>
    <col min="5636" max="5637" width="12.85546875" customWidth="1"/>
    <col min="5888" max="5888" width="34.42578125" customWidth="1"/>
    <col min="5889" max="5889" width="17.28515625" customWidth="1"/>
    <col min="5890" max="5890" width="11.140625" customWidth="1"/>
    <col min="5892" max="5893" width="12.85546875" customWidth="1"/>
    <col min="6144" max="6144" width="34.42578125" customWidth="1"/>
    <col min="6145" max="6145" width="17.28515625" customWidth="1"/>
    <col min="6146" max="6146" width="11.140625" customWidth="1"/>
    <col min="6148" max="6149" width="12.85546875" customWidth="1"/>
    <col min="6400" max="6400" width="34.42578125" customWidth="1"/>
    <col min="6401" max="6401" width="17.28515625" customWidth="1"/>
    <col min="6402" max="6402" width="11.140625" customWidth="1"/>
    <col min="6404" max="6405" width="12.85546875" customWidth="1"/>
    <col min="6656" max="6656" width="34.42578125" customWidth="1"/>
    <col min="6657" max="6657" width="17.28515625" customWidth="1"/>
    <col min="6658" max="6658" width="11.140625" customWidth="1"/>
    <col min="6660" max="6661" width="12.85546875" customWidth="1"/>
    <col min="6912" max="6912" width="34.42578125" customWidth="1"/>
    <col min="6913" max="6913" width="17.28515625" customWidth="1"/>
    <col min="6914" max="6914" width="11.140625" customWidth="1"/>
    <col min="6916" max="6917" width="12.85546875" customWidth="1"/>
    <col min="7168" max="7168" width="34.42578125" customWidth="1"/>
    <col min="7169" max="7169" width="17.28515625" customWidth="1"/>
    <col min="7170" max="7170" width="11.140625" customWidth="1"/>
    <col min="7172" max="7173" width="12.85546875" customWidth="1"/>
    <col min="7424" max="7424" width="34.42578125" customWidth="1"/>
    <col min="7425" max="7425" width="17.28515625" customWidth="1"/>
    <col min="7426" max="7426" width="11.140625" customWidth="1"/>
    <col min="7428" max="7429" width="12.85546875" customWidth="1"/>
    <col min="7680" max="7680" width="34.42578125" customWidth="1"/>
    <col min="7681" max="7681" width="17.28515625" customWidth="1"/>
    <col min="7682" max="7682" width="11.140625" customWidth="1"/>
    <col min="7684" max="7685" width="12.85546875" customWidth="1"/>
    <col min="7936" max="7936" width="34.42578125" customWidth="1"/>
    <col min="7937" max="7937" width="17.28515625" customWidth="1"/>
    <col min="7938" max="7938" width="11.140625" customWidth="1"/>
    <col min="7940" max="7941" width="12.85546875" customWidth="1"/>
    <col min="8192" max="8192" width="34.42578125" customWidth="1"/>
    <col min="8193" max="8193" width="17.28515625" customWidth="1"/>
    <col min="8194" max="8194" width="11.140625" customWidth="1"/>
    <col min="8196" max="8197" width="12.85546875" customWidth="1"/>
    <col min="8448" max="8448" width="34.42578125" customWidth="1"/>
    <col min="8449" max="8449" width="17.28515625" customWidth="1"/>
    <col min="8450" max="8450" width="11.140625" customWidth="1"/>
    <col min="8452" max="8453" width="12.85546875" customWidth="1"/>
    <col min="8704" max="8704" width="34.42578125" customWidth="1"/>
    <col min="8705" max="8705" width="17.28515625" customWidth="1"/>
    <col min="8706" max="8706" width="11.140625" customWidth="1"/>
    <col min="8708" max="8709" width="12.85546875" customWidth="1"/>
    <col min="8960" max="8960" width="34.42578125" customWidth="1"/>
    <col min="8961" max="8961" width="17.28515625" customWidth="1"/>
    <col min="8962" max="8962" width="11.140625" customWidth="1"/>
    <col min="8964" max="8965" width="12.85546875" customWidth="1"/>
    <col min="9216" max="9216" width="34.42578125" customWidth="1"/>
    <col min="9217" max="9217" width="17.28515625" customWidth="1"/>
    <col min="9218" max="9218" width="11.140625" customWidth="1"/>
    <col min="9220" max="9221" width="12.85546875" customWidth="1"/>
    <col min="9472" max="9472" width="34.42578125" customWidth="1"/>
    <col min="9473" max="9473" width="17.28515625" customWidth="1"/>
    <col min="9474" max="9474" width="11.140625" customWidth="1"/>
    <col min="9476" max="9477" width="12.85546875" customWidth="1"/>
    <col min="9728" max="9728" width="34.42578125" customWidth="1"/>
    <col min="9729" max="9729" width="17.28515625" customWidth="1"/>
    <col min="9730" max="9730" width="11.140625" customWidth="1"/>
    <col min="9732" max="9733" width="12.85546875" customWidth="1"/>
    <col min="9984" max="9984" width="34.42578125" customWidth="1"/>
    <col min="9985" max="9985" width="17.28515625" customWidth="1"/>
    <col min="9986" max="9986" width="11.140625" customWidth="1"/>
    <col min="9988" max="9989" width="12.85546875" customWidth="1"/>
    <col min="10240" max="10240" width="34.42578125" customWidth="1"/>
    <col min="10241" max="10241" width="17.28515625" customWidth="1"/>
    <col min="10242" max="10242" width="11.140625" customWidth="1"/>
    <col min="10244" max="10245" width="12.85546875" customWidth="1"/>
    <col min="10496" max="10496" width="34.42578125" customWidth="1"/>
    <col min="10497" max="10497" width="17.28515625" customWidth="1"/>
    <col min="10498" max="10498" width="11.140625" customWidth="1"/>
    <col min="10500" max="10501" width="12.85546875" customWidth="1"/>
    <col min="10752" max="10752" width="34.42578125" customWidth="1"/>
    <col min="10753" max="10753" width="17.28515625" customWidth="1"/>
    <col min="10754" max="10754" width="11.140625" customWidth="1"/>
    <col min="10756" max="10757" width="12.85546875" customWidth="1"/>
    <col min="11008" max="11008" width="34.42578125" customWidth="1"/>
    <col min="11009" max="11009" width="17.28515625" customWidth="1"/>
    <col min="11010" max="11010" width="11.140625" customWidth="1"/>
    <col min="11012" max="11013" width="12.85546875" customWidth="1"/>
    <col min="11264" max="11264" width="34.42578125" customWidth="1"/>
    <col min="11265" max="11265" width="17.28515625" customWidth="1"/>
    <col min="11266" max="11266" width="11.140625" customWidth="1"/>
    <col min="11268" max="11269" width="12.85546875" customWidth="1"/>
    <col min="11520" max="11520" width="34.42578125" customWidth="1"/>
    <col min="11521" max="11521" width="17.28515625" customWidth="1"/>
    <col min="11522" max="11522" width="11.140625" customWidth="1"/>
    <col min="11524" max="11525" width="12.85546875" customWidth="1"/>
    <col min="11776" max="11776" width="34.42578125" customWidth="1"/>
    <col min="11777" max="11777" width="17.28515625" customWidth="1"/>
    <col min="11778" max="11778" width="11.140625" customWidth="1"/>
    <col min="11780" max="11781" width="12.85546875" customWidth="1"/>
    <col min="12032" max="12032" width="34.42578125" customWidth="1"/>
    <col min="12033" max="12033" width="17.28515625" customWidth="1"/>
    <col min="12034" max="12034" width="11.140625" customWidth="1"/>
    <col min="12036" max="12037" width="12.85546875" customWidth="1"/>
    <col min="12288" max="12288" width="34.42578125" customWidth="1"/>
    <col min="12289" max="12289" width="17.28515625" customWidth="1"/>
    <col min="12290" max="12290" width="11.140625" customWidth="1"/>
    <col min="12292" max="12293" width="12.85546875" customWidth="1"/>
    <col min="12544" max="12544" width="34.42578125" customWidth="1"/>
    <col min="12545" max="12545" width="17.28515625" customWidth="1"/>
    <col min="12546" max="12546" width="11.140625" customWidth="1"/>
    <col min="12548" max="12549" width="12.85546875" customWidth="1"/>
    <col min="12800" max="12800" width="34.42578125" customWidth="1"/>
    <col min="12801" max="12801" width="17.28515625" customWidth="1"/>
    <col min="12802" max="12802" width="11.140625" customWidth="1"/>
    <col min="12804" max="12805" width="12.85546875" customWidth="1"/>
    <col min="13056" max="13056" width="34.42578125" customWidth="1"/>
    <col min="13057" max="13057" width="17.28515625" customWidth="1"/>
    <col min="13058" max="13058" width="11.140625" customWidth="1"/>
    <col min="13060" max="13061" width="12.85546875" customWidth="1"/>
    <col min="13312" max="13312" width="34.42578125" customWidth="1"/>
    <col min="13313" max="13313" width="17.28515625" customWidth="1"/>
    <col min="13314" max="13314" width="11.140625" customWidth="1"/>
    <col min="13316" max="13317" width="12.85546875" customWidth="1"/>
    <col min="13568" max="13568" width="34.42578125" customWidth="1"/>
    <col min="13569" max="13569" width="17.28515625" customWidth="1"/>
    <col min="13570" max="13570" width="11.140625" customWidth="1"/>
    <col min="13572" max="13573" width="12.85546875" customWidth="1"/>
    <col min="13824" max="13824" width="34.42578125" customWidth="1"/>
    <col min="13825" max="13825" width="17.28515625" customWidth="1"/>
    <col min="13826" max="13826" width="11.140625" customWidth="1"/>
    <col min="13828" max="13829" width="12.85546875" customWidth="1"/>
    <col min="14080" max="14080" width="34.42578125" customWidth="1"/>
    <col min="14081" max="14081" width="17.28515625" customWidth="1"/>
    <col min="14082" max="14082" width="11.140625" customWidth="1"/>
    <col min="14084" max="14085" width="12.85546875" customWidth="1"/>
    <col min="14336" max="14336" width="34.42578125" customWidth="1"/>
    <col min="14337" max="14337" width="17.28515625" customWidth="1"/>
    <col min="14338" max="14338" width="11.140625" customWidth="1"/>
    <col min="14340" max="14341" width="12.85546875" customWidth="1"/>
    <col min="14592" max="14592" width="34.42578125" customWidth="1"/>
    <col min="14593" max="14593" width="17.28515625" customWidth="1"/>
    <col min="14594" max="14594" width="11.140625" customWidth="1"/>
    <col min="14596" max="14597" width="12.85546875" customWidth="1"/>
    <col min="14848" max="14848" width="34.42578125" customWidth="1"/>
    <col min="14849" max="14849" width="17.28515625" customWidth="1"/>
    <col min="14850" max="14850" width="11.140625" customWidth="1"/>
    <col min="14852" max="14853" width="12.85546875" customWidth="1"/>
    <col min="15104" max="15104" width="34.42578125" customWidth="1"/>
    <col min="15105" max="15105" width="17.28515625" customWidth="1"/>
    <col min="15106" max="15106" width="11.140625" customWidth="1"/>
    <col min="15108" max="15109" width="12.85546875" customWidth="1"/>
    <col min="15360" max="15360" width="34.42578125" customWidth="1"/>
    <col min="15361" max="15361" width="17.28515625" customWidth="1"/>
    <col min="15362" max="15362" width="11.140625" customWidth="1"/>
    <col min="15364" max="15365" width="12.85546875" customWidth="1"/>
    <col min="15616" max="15616" width="34.42578125" customWidth="1"/>
    <col min="15617" max="15617" width="17.28515625" customWidth="1"/>
    <col min="15618" max="15618" width="11.140625" customWidth="1"/>
    <col min="15620" max="15621" width="12.85546875" customWidth="1"/>
    <col min="15872" max="15872" width="34.42578125" customWidth="1"/>
    <col min="15873" max="15873" width="17.28515625" customWidth="1"/>
    <col min="15874" max="15874" width="11.140625" customWidth="1"/>
    <col min="15876" max="15877" width="12.85546875" customWidth="1"/>
    <col min="16128" max="16128" width="34.42578125" customWidth="1"/>
    <col min="16129" max="16129" width="17.28515625" customWidth="1"/>
    <col min="16130" max="16130" width="11.140625" customWidth="1"/>
    <col min="16132" max="16133" width="12.85546875" customWidth="1"/>
  </cols>
  <sheetData>
    <row r="1" spans="1:7" s="47" customFormat="1" ht="28.5" customHeight="1" x14ac:dyDescent="0.25">
      <c r="A1" s="118" t="s">
        <v>371</v>
      </c>
      <c r="B1" s="119"/>
      <c r="C1" s="119"/>
      <c r="D1" s="119"/>
      <c r="E1" s="119"/>
      <c r="F1" s="119"/>
      <c r="G1" s="119"/>
    </row>
    <row r="2" spans="1:7" s="47" customFormat="1" ht="16.5" customHeight="1" x14ac:dyDescent="0.25">
      <c r="A2" s="118"/>
      <c r="B2" s="119"/>
      <c r="C2" s="119"/>
      <c r="D2" s="119"/>
      <c r="E2" s="119"/>
      <c r="F2" s="119"/>
      <c r="G2" s="119"/>
    </row>
    <row r="3" spans="1:7" s="47" customFormat="1" ht="14.25" customHeight="1" thickBot="1" x14ac:dyDescent="0.3">
      <c r="A3" s="118"/>
      <c r="B3" s="119"/>
      <c r="C3" s="119"/>
      <c r="D3" s="119"/>
      <c r="E3" s="119"/>
      <c r="F3" s="119"/>
      <c r="G3" s="119"/>
    </row>
    <row r="4" spans="1:7" ht="15.75" thickBot="1" x14ac:dyDescent="0.3">
      <c r="A4" s="127"/>
      <c r="B4" s="128"/>
      <c r="C4" s="115" t="s">
        <v>331</v>
      </c>
      <c r="D4" s="116"/>
      <c r="E4" s="116"/>
      <c r="F4" s="116"/>
      <c r="G4" s="117"/>
    </row>
    <row r="5" spans="1:7" ht="15.75" thickBot="1" x14ac:dyDescent="0.3">
      <c r="A5" s="129"/>
      <c r="B5" s="130"/>
      <c r="C5" s="48" t="s">
        <v>0</v>
      </c>
      <c r="D5" s="48" t="s">
        <v>332</v>
      </c>
      <c r="E5" s="100" t="s">
        <v>333</v>
      </c>
      <c r="F5" s="99" t="s">
        <v>388</v>
      </c>
      <c r="G5" s="99" t="s">
        <v>390</v>
      </c>
    </row>
    <row r="6" spans="1:7" x14ac:dyDescent="0.25">
      <c r="A6" s="49"/>
      <c r="B6" s="50"/>
      <c r="C6" s="51"/>
      <c r="D6" s="52"/>
      <c r="E6" s="52"/>
      <c r="F6" s="52"/>
      <c r="G6" s="52"/>
    </row>
    <row r="7" spans="1:7" ht="15" customHeight="1" thickBot="1" x14ac:dyDescent="0.3">
      <c r="A7" s="124" t="s">
        <v>337</v>
      </c>
      <c r="B7" s="125"/>
      <c r="C7" s="53"/>
      <c r="D7" s="54"/>
      <c r="E7" s="55"/>
      <c r="F7" s="55"/>
      <c r="G7" s="55"/>
    </row>
    <row r="8" spans="1:7" ht="9" hidden="1" customHeight="1" x14ac:dyDescent="0.25">
      <c r="A8" s="56"/>
      <c r="B8" s="57"/>
      <c r="C8" s="53"/>
      <c r="D8" s="54"/>
      <c r="E8" s="55"/>
      <c r="F8" s="55"/>
      <c r="G8" s="55"/>
    </row>
    <row r="9" spans="1:7" ht="15.75" thickBot="1" x14ac:dyDescent="0.3">
      <c r="A9" s="122" t="s">
        <v>340</v>
      </c>
      <c r="B9" s="126"/>
      <c r="C9" s="67" t="s">
        <v>55</v>
      </c>
      <c r="D9" s="96" t="s">
        <v>334</v>
      </c>
      <c r="E9" s="97"/>
      <c r="F9" s="97"/>
      <c r="G9" s="97"/>
    </row>
    <row r="10" spans="1:7" ht="15.75" thickBot="1" x14ac:dyDescent="0.3">
      <c r="A10" s="122" t="s">
        <v>335</v>
      </c>
      <c r="B10" s="123"/>
      <c r="C10" s="58" t="s">
        <v>55</v>
      </c>
      <c r="D10" s="59" t="s">
        <v>334</v>
      </c>
      <c r="E10" s="60"/>
      <c r="F10" s="60"/>
      <c r="G10" s="60"/>
    </row>
    <row r="11" spans="1:7" ht="15.75" thickBot="1" x14ac:dyDescent="0.3">
      <c r="A11" s="122" t="s">
        <v>336</v>
      </c>
      <c r="B11" s="123"/>
      <c r="C11" s="58" t="s">
        <v>55</v>
      </c>
      <c r="D11" s="59" t="s">
        <v>334</v>
      </c>
      <c r="E11" s="60"/>
      <c r="F11" s="60"/>
      <c r="G11" s="60"/>
    </row>
    <row r="12" spans="1:7" ht="15.75" thickBot="1" x14ac:dyDescent="0.3">
      <c r="A12" s="122" t="s">
        <v>341</v>
      </c>
      <c r="B12" s="123"/>
      <c r="C12" s="58" t="s">
        <v>55</v>
      </c>
      <c r="D12" s="59" t="s">
        <v>334</v>
      </c>
      <c r="E12" s="60"/>
      <c r="F12" s="60"/>
      <c r="G12" s="60"/>
    </row>
    <row r="13" spans="1:7" ht="15.75" thickBot="1" x14ac:dyDescent="0.3">
      <c r="A13" s="122" t="s">
        <v>369</v>
      </c>
      <c r="B13" s="123"/>
      <c r="C13" s="58" t="s">
        <v>55</v>
      </c>
      <c r="D13" s="59" t="s">
        <v>334</v>
      </c>
      <c r="E13" s="60"/>
      <c r="F13" s="60"/>
      <c r="G13" s="60"/>
    </row>
    <row r="14" spans="1:7" x14ac:dyDescent="0.25">
      <c r="A14" s="65"/>
      <c r="B14" s="64"/>
      <c r="C14" s="53"/>
      <c r="D14" s="54"/>
      <c r="E14" s="55"/>
      <c r="F14" s="55"/>
      <c r="G14" s="55"/>
    </row>
    <row r="15" spans="1:7" ht="15.75" thickBot="1" x14ac:dyDescent="0.3">
      <c r="A15" s="124" t="s">
        <v>338</v>
      </c>
      <c r="B15" s="125"/>
      <c r="C15" s="53"/>
      <c r="D15" s="54"/>
      <c r="E15" s="55"/>
      <c r="F15" s="55"/>
      <c r="G15" s="55"/>
    </row>
    <row r="16" spans="1:7" ht="15.75" thickBot="1" x14ac:dyDescent="0.3">
      <c r="A16" s="122" t="s">
        <v>340</v>
      </c>
      <c r="B16" s="123"/>
      <c r="C16" s="61" t="s">
        <v>55</v>
      </c>
      <c r="D16" s="62" t="s">
        <v>334</v>
      </c>
      <c r="E16" s="63"/>
      <c r="F16" s="98"/>
      <c r="G16" s="98"/>
    </row>
    <row r="17" spans="1:7" ht="15.75" thickBot="1" x14ac:dyDescent="0.3">
      <c r="A17" s="122" t="s">
        <v>335</v>
      </c>
      <c r="B17" s="123"/>
      <c r="C17" s="58" t="s">
        <v>55</v>
      </c>
      <c r="D17" s="59" t="s">
        <v>334</v>
      </c>
      <c r="E17" s="60"/>
      <c r="F17" s="60"/>
      <c r="G17" s="60"/>
    </row>
    <row r="18" spans="1:7" ht="15.75" thickBot="1" x14ac:dyDescent="0.3">
      <c r="A18" s="122" t="s">
        <v>336</v>
      </c>
      <c r="B18" s="123"/>
      <c r="C18" s="58" t="s">
        <v>55</v>
      </c>
      <c r="D18" s="59" t="s">
        <v>334</v>
      </c>
      <c r="E18" s="60"/>
      <c r="F18" s="60"/>
      <c r="G18" s="60"/>
    </row>
    <row r="19" spans="1:7" ht="15.75" thickBot="1" x14ac:dyDescent="0.3">
      <c r="A19" s="122" t="s">
        <v>341</v>
      </c>
      <c r="B19" s="123"/>
      <c r="C19" s="58" t="s">
        <v>55</v>
      </c>
      <c r="D19" s="59" t="s">
        <v>334</v>
      </c>
      <c r="E19" s="60"/>
      <c r="F19" s="60"/>
      <c r="G19" s="60"/>
    </row>
    <row r="20" spans="1:7" ht="15.75" thickBot="1" x14ac:dyDescent="0.3">
      <c r="A20" s="122" t="s">
        <v>369</v>
      </c>
      <c r="B20" s="123"/>
      <c r="C20" s="58" t="s">
        <v>55</v>
      </c>
      <c r="D20" s="59" t="s">
        <v>334</v>
      </c>
      <c r="E20" s="60"/>
      <c r="F20" s="60"/>
      <c r="G20" s="60"/>
    </row>
    <row r="21" spans="1:7" x14ac:dyDescent="0.25">
      <c r="A21" s="66"/>
      <c r="B21" s="64"/>
      <c r="C21" s="53"/>
      <c r="D21" s="54"/>
      <c r="E21" s="55"/>
      <c r="F21" s="55"/>
      <c r="G21" s="55"/>
    </row>
    <row r="22" spans="1:7" x14ac:dyDescent="0.25">
      <c r="A22" s="124" t="s">
        <v>339</v>
      </c>
      <c r="B22" s="125"/>
      <c r="C22" s="53"/>
      <c r="D22" s="54"/>
      <c r="E22" s="55"/>
      <c r="F22" s="55"/>
      <c r="G22" s="55"/>
    </row>
    <row r="23" spans="1:7" ht="2.25" customHeight="1" thickBot="1" x14ac:dyDescent="0.3">
      <c r="A23" s="56"/>
      <c r="B23" s="57"/>
      <c r="C23" s="58"/>
      <c r="D23" s="59"/>
      <c r="E23" s="60"/>
      <c r="F23" s="60"/>
      <c r="G23" s="60"/>
    </row>
    <row r="24" spans="1:7" ht="15.75" thickBot="1" x14ac:dyDescent="0.3">
      <c r="A24" s="122" t="s">
        <v>340</v>
      </c>
      <c r="B24" s="123"/>
      <c r="C24" s="58" t="s">
        <v>55</v>
      </c>
      <c r="D24" s="59" t="s">
        <v>334</v>
      </c>
      <c r="E24" s="60"/>
      <c r="F24" s="60"/>
      <c r="G24" s="60"/>
    </row>
    <row r="25" spans="1:7" ht="15.75" thickBot="1" x14ac:dyDescent="0.3">
      <c r="A25" s="122" t="s">
        <v>335</v>
      </c>
      <c r="B25" s="123"/>
      <c r="C25" s="58" t="s">
        <v>55</v>
      </c>
      <c r="D25" s="59" t="s">
        <v>334</v>
      </c>
      <c r="E25" s="60"/>
      <c r="F25" s="60"/>
      <c r="G25" s="60"/>
    </row>
    <row r="26" spans="1:7" ht="15.75" thickBot="1" x14ac:dyDescent="0.3">
      <c r="A26" s="122" t="s">
        <v>336</v>
      </c>
      <c r="B26" s="123"/>
      <c r="C26" s="58" t="s">
        <v>55</v>
      </c>
      <c r="D26" s="59" t="s">
        <v>334</v>
      </c>
      <c r="E26" s="60"/>
      <c r="F26" s="60"/>
      <c r="G26" s="60"/>
    </row>
    <row r="27" spans="1:7" ht="15.75" thickBot="1" x14ac:dyDescent="0.3">
      <c r="A27" s="122" t="s">
        <v>341</v>
      </c>
      <c r="B27" s="123"/>
      <c r="C27" s="58" t="s">
        <v>55</v>
      </c>
      <c r="D27" s="59" t="s">
        <v>334</v>
      </c>
      <c r="E27" s="60"/>
      <c r="F27" s="60"/>
      <c r="G27" s="60"/>
    </row>
    <row r="28" spans="1:7" ht="15.75" thickBot="1" x14ac:dyDescent="0.3">
      <c r="A28" s="122" t="s">
        <v>369</v>
      </c>
      <c r="B28" s="123"/>
      <c r="C28" s="58" t="s">
        <v>55</v>
      </c>
      <c r="D28" s="59" t="s">
        <v>334</v>
      </c>
      <c r="E28" s="60"/>
      <c r="F28" s="60"/>
      <c r="G28" s="60"/>
    </row>
    <row r="30" spans="1:7" s="7" customFormat="1" ht="19.899999999999999" customHeight="1" x14ac:dyDescent="0.25">
      <c r="A30" s="12" t="s">
        <v>57</v>
      </c>
      <c r="B30" s="3" t="s">
        <v>56</v>
      </c>
      <c r="C30" s="12" t="s">
        <v>155</v>
      </c>
      <c r="D30" s="12" t="s">
        <v>154</v>
      </c>
      <c r="E30" s="71" t="s">
        <v>156</v>
      </c>
      <c r="F30" s="71" t="s">
        <v>388</v>
      </c>
      <c r="G30" s="71" t="s">
        <v>391</v>
      </c>
    </row>
    <row r="31" spans="1:7" x14ac:dyDescent="0.25">
      <c r="A31" s="108" t="s">
        <v>328</v>
      </c>
      <c r="B31" s="109"/>
      <c r="C31" s="109"/>
      <c r="D31" s="109"/>
      <c r="E31" s="109"/>
      <c r="F31" s="109"/>
      <c r="G31" s="109"/>
    </row>
    <row r="32" spans="1:7" x14ac:dyDescent="0.25">
      <c r="A32" s="28" t="s">
        <v>329</v>
      </c>
      <c r="B32" s="33" t="s">
        <v>368</v>
      </c>
      <c r="C32" s="27" t="s">
        <v>55</v>
      </c>
      <c r="D32" s="29">
        <v>1</v>
      </c>
      <c r="E32" s="23"/>
      <c r="F32" s="23"/>
      <c r="G32" s="23"/>
    </row>
    <row r="33" spans="1:7" x14ac:dyDescent="0.25">
      <c r="A33" s="28" t="s">
        <v>330</v>
      </c>
      <c r="B33" s="33" t="s">
        <v>157</v>
      </c>
      <c r="C33" s="27" t="s">
        <v>55</v>
      </c>
      <c r="D33" s="29">
        <v>1</v>
      </c>
      <c r="E33" s="23"/>
      <c r="F33" s="23"/>
      <c r="G33" s="23"/>
    </row>
    <row r="34" spans="1:7" x14ac:dyDescent="0.25">
      <c r="A34" s="120" t="s">
        <v>313</v>
      </c>
      <c r="B34" s="121"/>
      <c r="C34" s="121"/>
      <c r="D34" s="121"/>
      <c r="E34" s="121"/>
      <c r="F34" s="121"/>
      <c r="G34" s="121"/>
    </row>
    <row r="35" spans="1:7" x14ac:dyDescent="0.25">
      <c r="A35" s="28" t="s">
        <v>321</v>
      </c>
      <c r="B35" s="34" t="s">
        <v>314</v>
      </c>
      <c r="C35" s="27" t="s">
        <v>55</v>
      </c>
      <c r="D35" s="29">
        <v>1</v>
      </c>
      <c r="E35" s="23"/>
      <c r="F35" s="23"/>
      <c r="G35" s="23"/>
    </row>
    <row r="36" spans="1:7" x14ac:dyDescent="0.25">
      <c r="A36" s="28" t="s">
        <v>322</v>
      </c>
      <c r="B36" s="35" t="s">
        <v>315</v>
      </c>
      <c r="C36" s="27" t="s">
        <v>55</v>
      </c>
      <c r="D36" s="29">
        <v>1</v>
      </c>
      <c r="E36" s="23"/>
      <c r="F36" s="23"/>
      <c r="G36" s="23"/>
    </row>
    <row r="37" spans="1:7" x14ac:dyDescent="0.25">
      <c r="A37" s="28" t="s">
        <v>323</v>
      </c>
      <c r="B37" s="35" t="s">
        <v>316</v>
      </c>
      <c r="C37" s="27" t="s">
        <v>55</v>
      </c>
      <c r="D37" s="29">
        <v>1</v>
      </c>
      <c r="E37" s="23"/>
      <c r="F37" s="23"/>
      <c r="G37" s="23"/>
    </row>
    <row r="38" spans="1:7" x14ac:dyDescent="0.25">
      <c r="A38" s="28" t="s">
        <v>324</v>
      </c>
      <c r="B38" s="33" t="s">
        <v>317</v>
      </c>
      <c r="C38" s="27" t="s">
        <v>55</v>
      </c>
      <c r="D38" s="29">
        <v>1</v>
      </c>
      <c r="E38" s="23"/>
      <c r="F38" s="23"/>
      <c r="G38" s="23"/>
    </row>
    <row r="39" spans="1:7" x14ac:dyDescent="0.25">
      <c r="A39" s="28" t="s">
        <v>325</v>
      </c>
      <c r="B39" s="33" t="s">
        <v>318</v>
      </c>
      <c r="C39" s="27" t="s">
        <v>55</v>
      </c>
      <c r="D39" s="29">
        <v>1</v>
      </c>
      <c r="E39" s="23"/>
      <c r="F39" s="23"/>
      <c r="G39" s="23"/>
    </row>
    <row r="40" spans="1:7" x14ac:dyDescent="0.25">
      <c r="A40" s="28" t="s">
        <v>326</v>
      </c>
      <c r="B40" s="33" t="s">
        <v>319</v>
      </c>
      <c r="C40" s="27" t="s">
        <v>55</v>
      </c>
      <c r="D40" s="29">
        <v>1</v>
      </c>
      <c r="E40" s="23"/>
      <c r="F40" s="23"/>
      <c r="G40" s="23"/>
    </row>
    <row r="41" spans="1:7" x14ac:dyDescent="0.25">
      <c r="A41" s="28" t="s">
        <v>327</v>
      </c>
      <c r="B41" s="33" t="s">
        <v>320</v>
      </c>
      <c r="C41" s="27" t="s">
        <v>55</v>
      </c>
      <c r="D41" s="29">
        <v>1</v>
      </c>
      <c r="E41" s="23"/>
      <c r="F41" s="23"/>
      <c r="G41" s="23"/>
    </row>
  </sheetData>
  <mergeCells count="23">
    <mergeCell ref="A20:B20"/>
    <mergeCell ref="A22:B22"/>
    <mergeCell ref="A15:B15"/>
    <mergeCell ref="A16:B16"/>
    <mergeCell ref="A17:B17"/>
    <mergeCell ref="A18:B18"/>
    <mergeCell ref="A19:B19"/>
    <mergeCell ref="C4:G4"/>
    <mergeCell ref="A1:G3"/>
    <mergeCell ref="A31:G31"/>
    <mergeCell ref="A34:G34"/>
    <mergeCell ref="A24:B24"/>
    <mergeCell ref="A25:B25"/>
    <mergeCell ref="A26:B26"/>
    <mergeCell ref="A7:B7"/>
    <mergeCell ref="A9:B9"/>
    <mergeCell ref="A10:B10"/>
    <mergeCell ref="A11:B11"/>
    <mergeCell ref="A12:B12"/>
    <mergeCell ref="A13:B13"/>
    <mergeCell ref="A4:B5"/>
    <mergeCell ref="A27:B27"/>
    <mergeCell ref="A28:B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A.BPU Fournitures et pose</vt:lpstr>
      <vt:lpstr>B.BPU Coefficient</vt:lpstr>
      <vt:lpstr>C.BPU Main d'oeuvre</vt:lpstr>
      <vt:lpstr>'A.BPU Fournitures et pose'!Impression_des_titres</vt:lpstr>
      <vt:lpstr>'B.BPU Coefficient'!Impression_des_titres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Hort-Visseth Francois</dc:creator>
  <cp:lastModifiedBy>Margault.Menard</cp:lastModifiedBy>
  <cp:lastPrinted>2017-06-28T12:24:41Z</cp:lastPrinted>
  <dcterms:created xsi:type="dcterms:W3CDTF">2017-06-21T14:16:05Z</dcterms:created>
  <dcterms:modified xsi:type="dcterms:W3CDTF">2025-07-17T09:45:10Z</dcterms:modified>
</cp:coreProperties>
</file>